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25 2022 SCF Update/Data download/"/>
    </mc:Choice>
  </mc:AlternateContent>
  <xr:revisionPtr revIDLastSave="0" documentId="13_ncr:1_{666BCF23-290F-154C-B5F3-E4AAF9146AEA}" xr6:coauthVersionLast="47" xr6:coauthVersionMax="47" xr10:uidLastSave="{00000000-0000-0000-0000-000000000000}"/>
  <bookViews>
    <workbookView xWindow="680" yWindow="500" windowWidth="31840" windowHeight="20440" tabRatio="872" firstSheet="5" activeTab="5" xr2:uid="{00000000-000D-0000-FFFF-FFFF00000000}"/>
  </bookViews>
  <sheets>
    <sheet name="Table 1" sheetId="51" r:id="rId1"/>
    <sheet name="Table 2" sheetId="42" r:id="rId2"/>
    <sheet name="Table 3" sheetId="25" r:id="rId3"/>
    <sheet name="Table 4" sheetId="53" r:id="rId4"/>
    <sheet name="Table 5" sheetId="24" r:id="rId5"/>
    <sheet name="Figure 1" sheetId="50" r:id="rId6"/>
    <sheet name="Figure 2" sheetId="27" r:id="rId7"/>
    <sheet name="Figure 3" sheetId="28" r:id="rId8"/>
    <sheet name="Figure 4" sheetId="36" r:id="rId9"/>
    <sheet name="Figure 5" sheetId="30" r:id="rId10"/>
    <sheet name="Figure 6" sheetId="31" r:id="rId11"/>
    <sheet name="Figure 7" sheetId="46" r:id="rId12"/>
    <sheet name="Figure 8" sheetId="9" r:id="rId13"/>
    <sheet name="Figure 9" sheetId="49" r:id="rId14"/>
    <sheet name="Figure 10" sheetId="5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O_UniqueIdentifier" hidden="1">"'641929e1-6afd-4aa9-a5e7-fb64009774b9'"</definedName>
    <definedName name="_Regression_Int">1</definedName>
    <definedName name="analysis">'[1]medicare smi deduction'!$A$1:$W$92</definedName>
    <definedName name="avg_earn_analysis">'[1]medicare smi deduction'!$A$1:$X$72</definedName>
    <definedName name="BLPH1" hidden="1">[2]Sheet1!#REF!</definedName>
    <definedName name="BLPH2" hidden="1">[2]Sheet1!$A$5</definedName>
    <definedName name="BperGDP">'[1]part B expend % GDP'!$A$4:$B$28</definedName>
    <definedName name="CPI">'[1]CPI-W'!$A$1:$F$41</definedName>
    <definedName name="Economic_Variables">#REF!</definedName>
    <definedName name="economic_variables_NEW">#REF!</definedName>
    <definedName name="Economics">'[3]OCACT Economic'!$A$6:$N$126</definedName>
    <definedName name="enroll">'[1]medicare enrollment'!$A$4:$F$35</definedName>
    <definedName name="from_ssa">'[1]From SSA'!$A$4:$AB$125</definedName>
    <definedName name="GDP">[1]GDP!$A$5:$K$84</definedName>
    <definedName name="hist_cost">'[4]IV.B1 hist'!$A$4:$F$27</definedName>
    <definedName name="inc_cost">[5]Inc_Cost!$A$6:$S$127</definedName>
    <definedName name="Income_Components">#REF!</definedName>
    <definedName name="Income_components_NEW">#REF!</definedName>
    <definedName name="Intermediate_Costs">'[6]Intermediate Cost'!$A$7:$O$87</definedName>
    <definedName name="IV.B1_hist">#REF!</definedName>
    <definedName name="IV.B1._proj">#REF!</definedName>
    <definedName name="medearn">'[1]V.C7 medium earnings'!$A$5:$M$156</definedName>
    <definedName name="proj_cost">'[4]IV.B1 proj'!$A$5:$J$84</definedName>
    <definedName name="Projections">[7]StockReturns!$A$5:$J$81</definedName>
    <definedName name="QUERY_FOR_COMPLETE">'[8]Fig 5.5'!$B$2:$F$5151</definedName>
    <definedName name="scldmedearn">[9]V.C7!$A$10:$M$160</definedName>
    <definedName name="sed">#REF!</definedName>
    <definedName name="SMIprem">'[1]SMI premium'!$A$18:$G$78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27" l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</calcChain>
</file>

<file path=xl/sharedStrings.xml><?xml version="1.0" encoding="utf-8"?>
<sst xmlns="http://schemas.openxmlformats.org/spreadsheetml/2006/main" count="103" uniqueCount="78">
  <si>
    <t>* When using these data, please cite the Center for Retirement Research at Boston College.</t>
  </si>
  <si>
    <t xml:space="preserve">Both </t>
  </si>
  <si>
    <t>Defined benefit</t>
  </si>
  <si>
    <t>Defined contribution</t>
  </si>
  <si>
    <t>IRA</t>
  </si>
  <si>
    <t>All</t>
  </si>
  <si>
    <t>Plans offering target date funds</t>
  </si>
  <si>
    <t>Participants using target date funds</t>
  </si>
  <si>
    <t>Equity</t>
  </si>
  <si>
    <t>Bond</t>
  </si>
  <si>
    <t>35-44</t>
  </si>
  <si>
    <t>45-54</t>
  </si>
  <si>
    <t>55-64</t>
  </si>
  <si>
    <t>Vanguard</t>
  </si>
  <si>
    <t xml:space="preserve">Total </t>
  </si>
  <si>
    <t>Income range (quintiles)</t>
  </si>
  <si>
    <t>Median 401(k)/IRA balance</t>
  </si>
  <si>
    <t>Age</t>
  </si>
  <si>
    <r>
      <t xml:space="preserve">Figure 1. </t>
    </r>
    <r>
      <rPr>
        <i/>
        <sz val="12"/>
        <color theme="1"/>
        <rFont val="Times New Roman"/>
        <family val="1"/>
      </rPr>
      <t>Social Security Replacement Rates for Average Earner Retiring at Age 65, 1995, 2015, and 2035</t>
    </r>
  </si>
  <si>
    <t xml:space="preserve">Note: Replacement rates for 2035 are based on scheduled benefits, not payable benefits. </t>
  </si>
  <si>
    <t>Reported replacement rate (retirement at age 65)</t>
  </si>
  <si>
    <t>After Part B SMI deduction</t>
  </si>
  <si>
    <t>After personal income taxation</t>
  </si>
  <si>
    <t>Year</t>
  </si>
  <si>
    <t>Defined benefit         only</t>
  </si>
  <si>
    <t>Defined contribution – 401(k) plans – only</t>
  </si>
  <si>
    <t>Eligible participating</t>
  </si>
  <si>
    <t xml:space="preserve">Employer </t>
  </si>
  <si>
    <t>Employee</t>
  </si>
  <si>
    <t>Combined</t>
  </si>
  <si>
    <t>%</t>
  </si>
  <si>
    <t>Percent with 
401(k)</t>
  </si>
  <si>
    <t>All workers, aged 25-64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</si>
  <si>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Vanguard (2023).</t>
    </r>
  </si>
  <si>
    <t>Median 401(k)</t>
  </si>
  <si>
    <t>Median 401(k)/IRA</t>
  </si>
  <si>
    <t>lowest</t>
  </si>
  <si>
    <t>2nd</t>
  </si>
  <si>
    <t>3rd</t>
  </si>
  <si>
    <t>4th</t>
  </si>
  <si>
    <t>Highest</t>
  </si>
  <si>
    <t>Household surveys</t>
  </si>
  <si>
    <t>Tax data</t>
  </si>
  <si>
    <r>
      <rPr>
        <i/>
        <sz val="10"/>
        <color indexed="8"/>
        <rFont val="Times New Roman"/>
        <family val="1"/>
      </rPr>
      <t xml:space="preserve">Sources: </t>
    </r>
    <r>
      <rPr>
        <sz val="10"/>
        <color indexed="8"/>
        <rFont val="Times New Roman"/>
        <family val="1"/>
      </rPr>
      <t>Centers for Medicare &amp; Medicaid Services (2023); and U.S. Social Security Administration (2023).</t>
    </r>
  </si>
  <si>
    <r>
      <t xml:space="preserve">Figure 4. </t>
    </r>
    <r>
      <rPr>
        <i/>
        <sz val="12"/>
        <color theme="1"/>
        <rFont val="Times New Roman"/>
        <family val="1"/>
      </rPr>
      <t>Total U.S. Private Retirement Assets, by Type of Plan, 2022</t>
    </r>
  </si>
  <si>
    <r>
      <t xml:space="preserve">Source: </t>
    </r>
    <r>
      <rPr>
        <sz val="10"/>
        <color theme="1"/>
        <rFont val="Times New Roman"/>
        <family val="1"/>
      </rPr>
      <t>Authors’ calculations using 2019 and 2022 SCF.</t>
    </r>
  </si>
  <si>
    <t>2020-2022</t>
  </si>
  <si>
    <t>S&amp;P 500 (TR)</t>
  </si>
  <si>
    <t>S&amp;P U.S. Aggregate Bond Index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</si>
  <si>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>Standard and Poor's Global (2023).</t>
    </r>
  </si>
  <si>
    <r>
      <t xml:space="preserve">Table 1. </t>
    </r>
    <r>
      <rPr>
        <i/>
        <sz val="12"/>
        <color theme="1"/>
        <rFont val="Times New Roman"/>
        <family val="1"/>
      </rPr>
      <t>Stock and Bond Returns, 2020-2022</t>
    </r>
  </si>
  <si>
    <r>
      <t xml:space="preserve">Table 2. </t>
    </r>
    <r>
      <rPr>
        <i/>
        <sz val="12"/>
        <color theme="1"/>
        <rFont val="Times New Roman"/>
        <family val="1"/>
      </rPr>
      <t>Median 401(k) Balances By Age from Vanguard, 2019 and 2022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</si>
  <si>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Vanguard (2020, 2023).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</si>
  <si>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the 2019 and 2022 SCF.</t>
    </r>
  </si>
  <si>
    <r>
      <t>Table 3.</t>
    </r>
    <r>
      <rPr>
        <i/>
        <sz val="12"/>
        <color theme="1"/>
        <rFont val="Times New Roman"/>
        <family val="1"/>
      </rPr>
      <t xml:space="preserve"> Median 401(k) Balances for Working Individuals, 2019 and 2022 SCF </t>
    </r>
  </si>
  <si>
    <r>
      <t>Table 34.</t>
    </r>
    <r>
      <rPr>
        <i/>
        <sz val="12"/>
        <color theme="1"/>
        <rFont val="Times New Roman"/>
        <family val="1"/>
      </rPr>
      <t xml:space="preserve"> 401(k)/IRA Balances for Working Individuals, 2019 and 2022 SCF </t>
    </r>
  </si>
  <si>
    <r>
      <t xml:space="preserve">Table 5. </t>
    </r>
    <r>
      <rPr>
        <i/>
        <sz val="12"/>
        <color theme="1"/>
        <rFont val="Times New Roman"/>
        <family val="1"/>
      </rPr>
      <t>Median 401(k)/IRA Balances for Working Households with a 401(k), Age 55-64, by Income Quintile, 2019 and 2022</t>
    </r>
  </si>
  <si>
    <t>Target date</t>
  </si>
  <si>
    <t>Money market</t>
  </si>
  <si>
    <r>
      <t xml:space="preserve">Figure 2. </t>
    </r>
    <r>
      <rPr>
        <i/>
        <sz val="12"/>
        <color theme="1"/>
        <rFont val="Times New Roman"/>
        <family val="1"/>
      </rPr>
      <t>Percentage of Workers Ages 25-64 Participating in an Employer-Sponsored Pension, 1989-2022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</si>
  <si>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2"/>
      </rPr>
      <t xml:space="preserve"> (SCF) (1989-2022).</t>
    </r>
  </si>
  <si>
    <r>
      <t xml:space="preserve">Figure 3. </t>
    </r>
    <r>
      <rPr>
        <i/>
        <sz val="12"/>
        <color theme="1"/>
        <rFont val="Times New Roman"/>
        <family val="1"/>
      </rPr>
      <t>Workers with Coverage, by Type of Retirement Plan, 1983, 1998, and 2022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</si>
  <si>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based on the SCF (1983, 1998, and 2022).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</si>
  <si>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 xml:space="preserve">U.S. Board of Governors of the Federal Reserve System, </t>
    </r>
    <r>
      <rPr>
        <i/>
        <sz val="10"/>
        <color theme="1"/>
        <rFont val="Times New Roman"/>
        <family val="1"/>
      </rPr>
      <t>Financial Accounts of the United States</t>
    </r>
    <r>
      <rPr>
        <sz val="10"/>
        <color theme="1"/>
        <rFont val="Times New Roman"/>
        <family val="2"/>
      </rPr>
      <t xml:space="preserve"> (2023).</t>
    </r>
  </si>
  <si>
    <r>
      <t xml:space="preserve">Figure 5. </t>
    </r>
    <r>
      <rPr>
        <i/>
        <sz val="12"/>
        <color theme="1"/>
        <rFont val="Times New Roman"/>
        <family val="1"/>
      </rPr>
      <t>Percentage of Eligible Workers Participating in 401(k) Plans, 1988-2022 </t>
    </r>
  </si>
  <si>
    <r>
      <t>Figure 6.</t>
    </r>
    <r>
      <rPr>
        <i/>
        <sz val="12"/>
        <color theme="1"/>
        <rFont val="Times New Roman"/>
        <family val="1"/>
      </rPr>
      <t xml:space="preserve"> Average Employer and Employee Contribution Rates, 2007-2022 </t>
    </r>
  </si>
  <si>
    <r>
      <t xml:space="preserve">Source: </t>
    </r>
    <r>
      <rPr>
        <sz val="10"/>
        <color rgb="FF211D1E"/>
        <rFont val="Times New Roman"/>
        <family val="1"/>
      </rPr>
      <t>Vanguard (2023). </t>
    </r>
  </si>
  <si>
    <r>
      <t xml:space="preserve">Figure 7. </t>
    </r>
    <r>
      <rPr>
        <i/>
        <sz val="12"/>
        <color theme="1"/>
        <rFont val="Times New Roman"/>
        <family val="1"/>
      </rPr>
      <t>Target Date Fund Adoption, 2005-2022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</si>
  <si>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>Investment Company Institute (2023).</t>
    </r>
  </si>
  <si>
    <r>
      <t xml:space="preserve">Figure 8. </t>
    </r>
    <r>
      <rPr>
        <i/>
        <sz val="12"/>
        <color theme="1"/>
        <rFont val="Times New Roman"/>
        <family val="1"/>
      </rPr>
      <t>Asset-Weighted Expense Ratios by Type of Fund, Basis Points, 2022</t>
    </r>
  </si>
  <si>
    <r>
      <t xml:space="preserve">Figure 9. </t>
    </r>
    <r>
      <rPr>
        <i/>
        <sz val="12"/>
        <color theme="1"/>
        <rFont val="Times New Roman"/>
        <family val="1"/>
      </rPr>
      <t>Estimates of Annual Pre-Retirement Withdrawal Rates from Various Sources</t>
    </r>
  </si>
  <si>
    <t>Note: For comparability and to avoid distortions due to the pandemic, all of these estimates pre-date 2020. </t>
  </si>
  <si>
    <r>
      <t xml:space="preserve">Sources: </t>
    </r>
    <r>
      <rPr>
        <sz val="10"/>
        <color rgb="FF211D1E"/>
        <rFont val="Times New Roman"/>
        <family val="1"/>
      </rPr>
      <t>Authors’ estimates from Vanguard (2020), Munnell and Webb (2015), and Goodman et al. (2021). </t>
    </r>
  </si>
  <si>
    <r>
      <t xml:space="preserve">Figure 10. </t>
    </r>
    <r>
      <rPr>
        <i/>
        <sz val="12"/>
        <color theme="1"/>
        <rFont val="Times New Roman"/>
        <family val="1"/>
      </rPr>
      <t>Median 401(k)/IRA Balances of Working Households with a 401(k) by Age Group, 2016, 2019, and 2022 </t>
    </r>
  </si>
  <si>
    <t>Note: Sample excludes households that are not working and those that have only an IRA. </t>
  </si>
  <si>
    <t>Ages</t>
  </si>
  <si>
    <r>
      <t xml:space="preserve">Sources: </t>
    </r>
    <r>
      <rPr>
        <sz val="10"/>
        <color rgb="FF211D1E"/>
        <rFont val="Times New Roman"/>
        <family val="1"/>
      </rPr>
      <t>Authors’ calculations from the SCF (2016-2022). </t>
    </r>
  </si>
  <si>
    <r>
      <t xml:space="preserve">Sources: </t>
    </r>
    <r>
      <rPr>
        <sz val="10"/>
        <color rgb="FF211D1E"/>
        <rFont val="Times New Roman"/>
        <family val="1"/>
      </rPr>
      <t>U.S. Bureau of Labor Statistics (2003); and authors' calculations based on the SCF (1998-2022).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</si>
</sst>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0.000000000000000%"/>
    <numFmt numFmtId="167" formatCode="0.00000000000000%"/>
    <numFmt numFmtId="168" formatCode="&quot;$&quot;#,##0.00"/>
  </numFmts>
  <fonts count="2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i/>
      <sz val="10"/>
      <color indexed="8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Arial"/>
      <family val="2"/>
    </font>
    <font>
      <u/>
      <sz val="12"/>
      <color theme="10"/>
      <name val="Times New Roman"/>
      <family val="2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4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7" fillId="0" borderId="0"/>
    <xf numFmtId="0" fontId="18" fillId="0" borderId="0"/>
    <xf numFmtId="0" fontId="19" fillId="0" borderId="0"/>
    <xf numFmtId="0" fontId="4" fillId="0" borderId="0"/>
    <xf numFmtId="0" fontId="6" fillId="0" borderId="0"/>
    <xf numFmtId="0" fontId="6" fillId="0" borderId="0"/>
    <xf numFmtId="0" fontId="8" fillId="0" borderId="0"/>
    <xf numFmtId="0" fontId="4" fillId="0" borderId="0"/>
    <xf numFmtId="0" fontId="5" fillId="0" borderId="0"/>
    <xf numFmtId="0" fontId="5" fillId="0" borderId="0"/>
    <xf numFmtId="0" fontId="20" fillId="0" borderId="0"/>
    <xf numFmtId="0" fontId="21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2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7" fillId="0" borderId="0" xfId="0" applyFont="1"/>
    <xf numFmtId="0" fontId="9" fillId="0" borderId="0" xfId="0" applyFont="1"/>
    <xf numFmtId="0" fontId="10" fillId="0" borderId="0" xfId="0" applyFont="1"/>
    <xf numFmtId="9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0" xfId="0" applyFont="1"/>
    <xf numFmtId="9" fontId="8" fillId="0" borderId="0" xfId="2" applyFont="1" applyFill="1"/>
    <xf numFmtId="10" fontId="8" fillId="0" borderId="0" xfId="2" applyNumberFormat="1" applyFont="1" applyFill="1"/>
    <xf numFmtId="0" fontId="11" fillId="0" borderId="0" xfId="0" applyFont="1"/>
    <xf numFmtId="0" fontId="12" fillId="0" borderId="0" xfId="0" applyFont="1"/>
    <xf numFmtId="0" fontId="13" fillId="0" borderId="0" xfId="5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0" fillId="0" borderId="3" xfId="1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9" fontId="9" fillId="0" borderId="0" xfId="2" applyFont="1" applyFill="1" applyAlignment="1">
      <alignment horizontal="center"/>
    </xf>
    <xf numFmtId="0" fontId="4" fillId="0" borderId="0" xfId="18"/>
    <xf numFmtId="0" fontId="12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9" fillId="0" borderId="2" xfId="0" applyFont="1" applyBorder="1"/>
    <xf numFmtId="0" fontId="0" fillId="0" borderId="2" xfId="0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6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1" fontId="9" fillId="0" borderId="2" xfId="0" applyNumberFormat="1" applyFont="1" applyBorder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9" fontId="0" fillId="0" borderId="0" xfId="2" applyFont="1" applyAlignment="1">
      <alignment horizontal="center"/>
    </xf>
    <xf numFmtId="164" fontId="0" fillId="0" borderId="0" xfId="2" applyNumberFormat="1" applyFont="1"/>
    <xf numFmtId="166" fontId="0" fillId="0" borderId="0" xfId="2" applyNumberFormat="1" applyFont="1"/>
    <xf numFmtId="167" fontId="0" fillId="0" borderId="0" xfId="2" applyNumberFormat="1" applyFont="1"/>
    <xf numFmtId="0" fontId="0" fillId="0" borderId="2" xfId="0" applyBorder="1" applyAlignment="1">
      <alignment horizontal="left" vertic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0" xfId="2" applyNumberFormat="1" applyFont="1"/>
    <xf numFmtId="0" fontId="0" fillId="0" borderId="0" xfId="0" applyAlignment="1">
      <alignment horizontal="left" vertical="center"/>
    </xf>
    <xf numFmtId="165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9" fontId="11" fillId="0" borderId="0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43" applyAlignment="1">
      <alignment horizontal="left"/>
    </xf>
    <xf numFmtId="9" fontId="0" fillId="0" borderId="1" xfId="0" applyNumberFormat="1" applyBorder="1" applyAlignment="1">
      <alignment horizontal="center" vertical="center"/>
    </xf>
    <xf numFmtId="0" fontId="5" fillId="0" borderId="1" xfId="43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9" fillId="0" borderId="0" xfId="44" applyFont="1"/>
    <xf numFmtId="0" fontId="9" fillId="0" borderId="0" xfId="44" applyFont="1" applyAlignment="1">
      <alignment horizontal="center"/>
    </xf>
    <xf numFmtId="0" fontId="9" fillId="0" borderId="3" xfId="44" applyFont="1" applyBorder="1"/>
    <xf numFmtId="10" fontId="9" fillId="0" borderId="3" xfId="44" applyNumberFormat="1" applyFont="1" applyBorder="1" applyAlignment="1">
      <alignment horizontal="center"/>
    </xf>
    <xf numFmtId="10" fontId="9" fillId="0" borderId="0" xfId="44" applyNumberFormat="1" applyFont="1" applyAlignment="1">
      <alignment horizontal="center"/>
    </xf>
    <xf numFmtId="0" fontId="9" fillId="0" borderId="1" xfId="44" applyFont="1" applyBorder="1"/>
    <xf numFmtId="10" fontId="9" fillId="0" borderId="1" xfId="44" applyNumberFormat="1" applyFont="1" applyBorder="1" applyAlignment="1">
      <alignment horizontal="center"/>
    </xf>
    <xf numFmtId="0" fontId="24" fillId="0" borderId="0" xfId="46" applyFont="1"/>
    <xf numFmtId="0" fontId="11" fillId="0" borderId="0" xfId="45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 wrapText="1"/>
    </xf>
    <xf numFmtId="164" fontId="0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" fontId="0" fillId="0" borderId="0" xfId="0" applyNumberFormat="1"/>
    <xf numFmtId="0" fontId="11" fillId="0" borderId="0" xfId="45" applyFont="1" applyAlignment="1">
      <alignment horizontal="center"/>
    </xf>
    <xf numFmtId="9" fontId="11" fillId="0" borderId="0" xfId="45" applyNumberFormat="1" applyFont="1" applyAlignment="1">
      <alignment horizontal="center"/>
    </xf>
    <xf numFmtId="0" fontId="11" fillId="0" borderId="1" xfId="45" applyFont="1" applyBorder="1"/>
    <xf numFmtId="9" fontId="11" fillId="0" borderId="1" xfId="45" applyNumberFormat="1" applyFont="1" applyBorder="1" applyAlignment="1">
      <alignment horizontal="center"/>
    </xf>
    <xf numFmtId="0" fontId="11" fillId="0" borderId="2" xfId="45" applyFont="1" applyBorder="1" applyAlignment="1">
      <alignment horizontal="center"/>
    </xf>
    <xf numFmtId="0" fontId="11" fillId="0" borderId="2" xfId="45" applyFont="1" applyBorder="1"/>
    <xf numFmtId="0" fontId="15" fillId="0" borderId="0" xfId="0" applyFont="1"/>
    <xf numFmtId="0" fontId="0" fillId="0" borderId="1" xfId="0" applyBorder="1" applyAlignment="1">
      <alignment horizontal="left"/>
    </xf>
    <xf numFmtId="9" fontId="0" fillId="0" borderId="1" xfId="2" applyFont="1" applyBorder="1" applyAlignment="1">
      <alignment horizontal="center"/>
    </xf>
    <xf numFmtId="9" fontId="9" fillId="0" borderId="3" xfId="2" applyFont="1" applyFill="1" applyBorder="1" applyAlignment="1">
      <alignment horizontal="center" vertical="center"/>
    </xf>
    <xf numFmtId="9" fontId="9" fillId="0" borderId="0" xfId="0" applyNumberFormat="1" applyFont="1" applyAlignment="1">
      <alignment horizontal="center"/>
    </xf>
    <xf numFmtId="9" fontId="9" fillId="0" borderId="0" xfId="2" applyFont="1" applyFill="1" applyAlignment="1">
      <alignment horizontal="center" vertical="center"/>
    </xf>
    <xf numFmtId="9" fontId="9" fillId="0" borderId="1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2" applyFont="1" applyFill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left"/>
    </xf>
    <xf numFmtId="9" fontId="10" fillId="0" borderId="0" xfId="2" applyFont="1" applyFill="1"/>
    <xf numFmtId="9" fontId="9" fillId="0" borderId="0" xfId="39" applyFont="1" applyFill="1" applyBorder="1"/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/>
    <xf numFmtId="168" fontId="0" fillId="0" borderId="3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" xfId="0" applyNumberFormat="1" applyBorder="1" applyAlignment="1">
      <alignment horizontal="center"/>
    </xf>
    <xf numFmtId="0" fontId="25" fillId="0" borderId="0" xfId="0" applyFont="1"/>
    <xf numFmtId="9" fontId="9" fillId="0" borderId="1" xfId="2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18" applyAlignment="1">
      <alignment horizontal="center"/>
    </xf>
    <xf numFmtId="164" fontId="9" fillId="0" borderId="0" xfId="39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9" fillId="0" borderId="1" xfId="39" applyNumberFormat="1" applyFont="1" applyFill="1" applyBorder="1" applyAlignment="1">
      <alignment horizontal="center"/>
    </xf>
    <xf numFmtId="0" fontId="9" fillId="0" borderId="2" xfId="18" applyFont="1" applyBorder="1" applyAlignment="1">
      <alignment horizontal="center"/>
    </xf>
    <xf numFmtId="0" fontId="4" fillId="0" borderId="0" xfId="18" applyAlignment="1">
      <alignment horizontal="left"/>
    </xf>
    <xf numFmtId="0" fontId="9" fillId="0" borderId="2" xfId="18" applyFont="1" applyBorder="1" applyAlignment="1">
      <alignment horizontal="left"/>
    </xf>
    <xf numFmtId="0" fontId="9" fillId="0" borderId="3" xfId="18" applyFont="1" applyBorder="1" applyAlignment="1">
      <alignment horizontal="left"/>
    </xf>
    <xf numFmtId="0" fontId="9" fillId="0" borderId="0" xfId="18" applyFont="1" applyAlignment="1">
      <alignment horizontal="left"/>
    </xf>
    <xf numFmtId="0" fontId="9" fillId="0" borderId="1" xfId="18" applyFont="1" applyBorder="1" applyAlignment="1">
      <alignment horizontal="left"/>
    </xf>
    <xf numFmtId="164" fontId="9" fillId="0" borderId="3" xfId="39" applyNumberFormat="1" applyFont="1" applyBorder="1" applyAlignment="1">
      <alignment horizontal="center"/>
    </xf>
    <xf numFmtId="164" fontId="9" fillId="0" borderId="0" xfId="39" applyNumberFormat="1" applyFont="1" applyBorder="1" applyAlignment="1">
      <alignment horizontal="center"/>
    </xf>
    <xf numFmtId="164" fontId="9" fillId="0" borderId="1" xfId="39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6" fillId="0" borderId="0" xfId="0" applyFont="1"/>
    <xf numFmtId="0" fontId="23" fillId="0" borderId="1" xfId="0" applyFont="1" applyBorder="1"/>
    <xf numFmtId="6" fontId="23" fillId="0" borderId="0" xfId="0" applyNumberFormat="1" applyFont="1" applyAlignment="1">
      <alignment horizontal="center"/>
    </xf>
    <xf numFmtId="6" fontId="23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7">
    <cellStyle name="Comma 2" xfId="8" xr:uid="{00000000-0005-0000-0000-000000000000}"/>
    <cellStyle name="Comma 3" xfId="9" xr:uid="{00000000-0005-0000-0000-000001000000}"/>
    <cellStyle name="Currency" xfId="1" builtinId="4"/>
    <cellStyle name="Currency 2" xfId="10" xr:uid="{00000000-0005-0000-0000-000003000000}"/>
    <cellStyle name="Currency 3" xfId="11" xr:uid="{00000000-0005-0000-0000-000004000000}"/>
    <cellStyle name="Currency 4" xfId="12" xr:uid="{00000000-0005-0000-0000-000005000000}"/>
    <cellStyle name="Currency 5" xfId="42" xr:uid="{00000000-0005-0000-0000-000006000000}"/>
    <cellStyle name="Hyperlink" xfId="5" builtinId="8"/>
    <cellStyle name="Hyperlink 2" xfId="13" xr:uid="{00000000-0005-0000-0000-000008000000}"/>
    <cellStyle name="Normal" xfId="0" builtinId="0"/>
    <cellStyle name="Normal 10" xfId="6" xr:uid="{00000000-0005-0000-0000-00000A000000}"/>
    <cellStyle name="Normal 11" xfId="14" xr:uid="{00000000-0005-0000-0000-00000B000000}"/>
    <cellStyle name="Normal 11 2" xfId="15" xr:uid="{00000000-0005-0000-0000-00000C000000}"/>
    <cellStyle name="Normal 12" xfId="16" xr:uid="{00000000-0005-0000-0000-00000D000000}"/>
    <cellStyle name="Normal 13" xfId="17" xr:uid="{00000000-0005-0000-0000-00000E000000}"/>
    <cellStyle name="Normal 14" xfId="40" xr:uid="{00000000-0005-0000-0000-00000F000000}"/>
    <cellStyle name="Normal 15" xfId="43" xr:uid="{00000000-0005-0000-0000-000010000000}"/>
    <cellStyle name="Normal 16" xfId="44" xr:uid="{DDF9753E-059E-40E6-BB96-D8C1E5DC3288}"/>
    <cellStyle name="Normal 2" xfId="3" xr:uid="{00000000-0005-0000-0000-000011000000}"/>
    <cellStyle name="Normal 2 2" xfId="18" xr:uid="{00000000-0005-0000-0000-000012000000}"/>
    <cellStyle name="Normal 2 2 2" xfId="46" xr:uid="{6BA2ADDA-FFEF-4D61-B82E-A0FA88AADAB5}"/>
    <cellStyle name="Normal 2 3" xfId="19" xr:uid="{00000000-0005-0000-0000-000013000000}"/>
    <cellStyle name="Normal 3" xfId="7" xr:uid="{00000000-0005-0000-0000-000014000000}"/>
    <cellStyle name="Normal 3 2" xfId="20" xr:uid="{00000000-0005-0000-0000-000015000000}"/>
    <cellStyle name="Normal 3 3" xfId="21" xr:uid="{00000000-0005-0000-0000-000016000000}"/>
    <cellStyle name="Normal 3 4" xfId="22" xr:uid="{00000000-0005-0000-0000-000017000000}"/>
    <cellStyle name="Normal 3 5" xfId="45" xr:uid="{9703B03D-E3B9-4D30-BCAB-024CFA065E62}"/>
    <cellStyle name="Normal 4" xfId="23" xr:uid="{00000000-0005-0000-0000-000018000000}"/>
    <cellStyle name="Normal 4 2" xfId="24" xr:uid="{00000000-0005-0000-0000-000019000000}"/>
    <cellStyle name="Normal 5" xfId="25" xr:uid="{00000000-0005-0000-0000-00001A000000}"/>
    <cellStyle name="Normal 5 2" xfId="26" xr:uid="{00000000-0005-0000-0000-00001B000000}"/>
    <cellStyle name="Normal 6" xfId="27" xr:uid="{00000000-0005-0000-0000-00001C000000}"/>
    <cellStyle name="Normal 7" xfId="28" xr:uid="{00000000-0005-0000-0000-00001D000000}"/>
    <cellStyle name="Normal 7 2" xfId="29" xr:uid="{00000000-0005-0000-0000-00001E000000}"/>
    <cellStyle name="Normal 8" xfId="30" xr:uid="{00000000-0005-0000-0000-00001F000000}"/>
    <cellStyle name="Normal 9" xfId="31" xr:uid="{00000000-0005-0000-0000-000020000000}"/>
    <cellStyle name="Normal 9 2" xfId="32" xr:uid="{00000000-0005-0000-0000-000021000000}"/>
    <cellStyle name="Percent" xfId="2" builtinId="5"/>
    <cellStyle name="Percent 2" xfId="4" xr:uid="{00000000-0005-0000-0000-000023000000}"/>
    <cellStyle name="Percent 2 2" xfId="33" xr:uid="{00000000-0005-0000-0000-000024000000}"/>
    <cellStyle name="Percent 2 3" xfId="34" xr:uid="{00000000-0005-0000-0000-000025000000}"/>
    <cellStyle name="Percent 3" xfId="35" xr:uid="{00000000-0005-0000-0000-000026000000}"/>
    <cellStyle name="Percent 3 2" xfId="36" xr:uid="{00000000-0005-0000-0000-000027000000}"/>
    <cellStyle name="Percent 4" xfId="37" xr:uid="{00000000-0005-0000-0000-000028000000}"/>
    <cellStyle name="Percent 5" xfId="38" xr:uid="{00000000-0005-0000-0000-000029000000}"/>
    <cellStyle name="Percent 6" xfId="39" xr:uid="{00000000-0005-0000-0000-00002A000000}"/>
    <cellStyle name="Percent 7" xfId="41" xr:uid="{00000000-0005-0000-0000-00002B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5'!$A$32:$A$35</c:f>
              <c:numCache>
                <c:formatCode>General</c:formatCode>
                <c:ptCount val="4"/>
              </c:numCache>
            </c:numRef>
          </c:cat>
          <c:val>
            <c:numRef>
              <c:f>'Table 5'!$B$32:$B$35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C3C-44BA-8502-97C21AD9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853048"/>
        <c:axId val="613701544"/>
      </c:barChart>
      <c:catAx>
        <c:axId val="507853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3701544"/>
        <c:crosses val="autoZero"/>
        <c:auto val="1"/>
        <c:lblAlgn val="ctr"/>
        <c:lblOffset val="100"/>
        <c:noMultiLvlLbl val="0"/>
      </c:catAx>
      <c:valAx>
        <c:axId val="613701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7853048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46850393700805E-2"/>
          <c:y val="2.4166666666666666E-2"/>
          <c:w val="0.92305314960629903"/>
          <c:h val="0.895622109736282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9'!$A$25:$A$27</c:f>
              <c:strCache>
                <c:ptCount val="3"/>
                <c:pt idx="0">
                  <c:v>Vanguard</c:v>
                </c:pt>
                <c:pt idx="1">
                  <c:v>Household surveys</c:v>
                </c:pt>
                <c:pt idx="2">
                  <c:v>Tax data</c:v>
                </c:pt>
              </c:strCache>
            </c:strRef>
          </c:cat>
          <c:val>
            <c:numRef>
              <c:f>'Figure 9'!$B$25:$B$27</c:f>
              <c:numCache>
                <c:formatCode>0.00%</c:formatCode>
                <c:ptCount val="3"/>
                <c:pt idx="0">
                  <c:v>1.0999999999999999E-2</c:v>
                </c:pt>
                <c:pt idx="1">
                  <c:v>1.4999999999999999E-2</c:v>
                </c:pt>
                <c:pt idx="2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1-43BD-8F5F-A953FCC9F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1"/>
        <c:overlap val="-27"/>
        <c:axId val="-421217488"/>
        <c:axId val="-421215712"/>
      </c:barChart>
      <c:catAx>
        <c:axId val="-42121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421215712"/>
        <c:crosses val="autoZero"/>
        <c:auto val="1"/>
        <c:lblAlgn val="ctr"/>
        <c:lblOffset val="100"/>
        <c:noMultiLvlLbl val="0"/>
      </c:catAx>
      <c:valAx>
        <c:axId val="-421215712"/>
        <c:scaling>
          <c:orientation val="minMax"/>
          <c:max val="3.0000000000000006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421217488"/>
        <c:crosses val="autoZero"/>
        <c:crossBetween val="between"/>
        <c:majorUnit val="0.0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93744531933508"/>
          <c:y val="1.5873015873015872E-2"/>
          <c:w val="0.7488958880139982"/>
          <c:h val="0.890436507936507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10'!$B$25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10'!$A$26:$A$28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10'!$B$26:$B$28</c:f>
              <c:numCache>
                <c:formatCode>"$"#,##0_);[Red]\("$"#,##0\)</c:formatCode>
                <c:ptCount val="3"/>
                <c:pt idx="0">
                  <c:v>40000</c:v>
                </c:pt>
                <c:pt idx="1">
                  <c:v>97000</c:v>
                </c:pt>
                <c:pt idx="2">
                  <c:v>135000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DED-9052-F1122BF5DA4C}"/>
            </c:ext>
          </c:extLst>
        </c:ser>
        <c:ser>
          <c:idx val="1"/>
          <c:order val="1"/>
          <c:tx>
            <c:strRef>
              <c:f>'Figure 10'!$C$25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10'!$A$26:$A$28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10'!$C$26:$C$28</c:f>
              <c:numCache>
                <c:formatCode>"$"#,##0_);[Red]\("$"#,##0\)</c:formatCode>
                <c:ptCount val="3"/>
                <c:pt idx="0">
                  <c:v>63500</c:v>
                </c:pt>
                <c:pt idx="1">
                  <c:v>105800</c:v>
                </c:pt>
                <c:pt idx="2">
                  <c:v>144000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6-4DED-9052-F1122BF5DA4C}"/>
            </c:ext>
          </c:extLst>
        </c:ser>
        <c:ser>
          <c:idx val="2"/>
          <c:order val="2"/>
          <c:tx>
            <c:strRef>
              <c:f>'Figure 10'!$D$25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-1.9685039370078701E-3"/>
                  <c:y val="-1.12359575413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26-4DED-9052-F1122BF5DA4C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10'!$A$26:$A$28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10'!$D$26:$D$28</c:f>
              <c:numCache>
                <c:formatCode>"$"#,##0_);[Red]\("$"#,##0\)</c:formatCode>
                <c:ptCount val="3"/>
                <c:pt idx="0">
                  <c:v>50000</c:v>
                </c:pt>
                <c:pt idx="1">
                  <c:v>119000</c:v>
                </c:pt>
                <c:pt idx="2">
                  <c:v>204000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26-4DED-9052-F1122BF5D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187992"/>
        <c:axId val="619187600"/>
      </c:barChart>
      <c:catAx>
        <c:axId val="619187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 of head of household</a:t>
                </a:r>
              </a:p>
            </c:rich>
          </c:tx>
          <c:layout>
            <c:manualLayout>
              <c:xMode val="edge"/>
              <c:yMode val="edge"/>
              <c:x val="5.5555555555555534E-4"/>
              <c:y val="0.198650793650793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619187600"/>
        <c:crosses val="autoZero"/>
        <c:auto val="1"/>
        <c:lblAlgn val="ctr"/>
        <c:lblOffset val="100"/>
        <c:noMultiLvlLbl val="0"/>
      </c:catAx>
      <c:valAx>
        <c:axId val="619187600"/>
        <c:scaling>
          <c:orientation val="minMax"/>
        </c:scaling>
        <c:delete val="0"/>
        <c:axPos val="b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619187992"/>
        <c:crosses val="autoZero"/>
        <c:crossBetween val="between"/>
        <c:majorUnit val="50000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8547034759896717"/>
          <c:y val="0.69378573893402784"/>
          <c:w val="0.12043000874890639"/>
          <c:h val="0.1721231721034870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4511034957839"/>
          <c:y val="2.6359205099362581E-2"/>
          <c:w val="0.89925488965042155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1'!$A$28</c:f>
              <c:strCache>
                <c:ptCount val="1"/>
                <c:pt idx="0">
                  <c:v>Reported replacement rate (retirement at age 65)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D5-4BEE-823A-B1FEAD473F96}"/>
                </c:ext>
              </c:extLst>
            </c:dLbl>
            <c:dLbl>
              <c:idx val="1"/>
              <c:layout>
                <c:manualLayout>
                  <c:x val="-3.6841325067026284E-5"/>
                  <c:y val="7.7160493827160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5-4BEE-823A-B1FEAD473F96}"/>
                </c:ext>
              </c:extLst>
            </c:dLbl>
            <c:dLbl>
              <c:idx val="2"/>
              <c:layout>
                <c:manualLayout>
                  <c:x val="0"/>
                  <c:y val="1.5432098765432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FC-484E-9627-F89A23641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1'!$B$27:$D$27</c:f>
              <c:numCache>
                <c:formatCode>General</c:formatCode>
                <c:ptCount val="3"/>
                <c:pt idx="0">
                  <c:v>1995</c:v>
                </c:pt>
                <c:pt idx="1">
                  <c:v>2015</c:v>
                </c:pt>
                <c:pt idx="2">
                  <c:v>2035</c:v>
                </c:pt>
              </c:numCache>
            </c:numRef>
          </c:cat>
          <c:val>
            <c:numRef>
              <c:f>'Figure 1'!$B$28:$D$28</c:f>
              <c:numCache>
                <c:formatCode>0%</c:formatCode>
                <c:ptCount val="3"/>
                <c:pt idx="0">
                  <c:v>0.434</c:v>
                </c:pt>
                <c:pt idx="1">
                  <c:v>0.39500000000000002</c:v>
                </c:pt>
                <c:pt idx="2">
                  <c:v>0.36199999999999999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D5-4BEE-823A-B1FEAD473F96}"/>
            </c:ext>
          </c:extLst>
        </c:ser>
        <c:ser>
          <c:idx val="1"/>
          <c:order val="1"/>
          <c:tx>
            <c:strRef>
              <c:f>'Figure 1'!$A$29</c:f>
              <c:strCache>
                <c:ptCount val="1"/>
                <c:pt idx="0">
                  <c:v>After Part B SMI deduction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083352952973927E-2"/>
                  <c:y val="1.1904892096821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D5-4BEE-823A-B1FEAD473F96}"/>
                </c:ext>
              </c:extLst>
            </c:dLbl>
            <c:dLbl>
              <c:idx val="1"/>
              <c:layout>
                <c:manualLayout>
                  <c:x val="8.3333333333332326E-3"/>
                  <c:y val="1.5432098765432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D5-4BEE-823A-B1FEAD473F96}"/>
                </c:ext>
              </c:extLst>
            </c:dLbl>
            <c:dLbl>
              <c:idx val="2"/>
              <c:layout>
                <c:manualLayout>
                  <c:x val="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D5-4BEE-823A-B1FEAD473F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1'!$B$27:$D$27</c:f>
              <c:numCache>
                <c:formatCode>General</c:formatCode>
                <c:ptCount val="3"/>
                <c:pt idx="0">
                  <c:v>1995</c:v>
                </c:pt>
                <c:pt idx="1">
                  <c:v>2015</c:v>
                </c:pt>
                <c:pt idx="2">
                  <c:v>2035</c:v>
                </c:pt>
              </c:numCache>
            </c:numRef>
          </c:cat>
          <c:val>
            <c:numRef>
              <c:f>'Figure 1'!$B$29:$D$29</c:f>
              <c:numCache>
                <c:formatCode>0%</c:formatCode>
                <c:ptCount val="3"/>
                <c:pt idx="0">
                  <c:v>0.41899999999999998</c:v>
                </c:pt>
                <c:pt idx="1">
                  <c:v>0.36599999999999999</c:v>
                </c:pt>
                <c:pt idx="2">
                  <c:v>0.32100000000000001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D5-4BEE-823A-B1FEAD473F96}"/>
            </c:ext>
          </c:extLst>
        </c:ser>
        <c:ser>
          <c:idx val="2"/>
          <c:order val="2"/>
          <c:tx>
            <c:strRef>
              <c:f>'Figure 1'!$A$30</c:f>
              <c:strCache>
                <c:ptCount val="1"/>
                <c:pt idx="0">
                  <c:v>After personal income taxation</c:v>
                </c:pt>
              </c:strCache>
            </c:strRef>
          </c:tx>
          <c:spPr>
            <a:pattFill prst="pct10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4916943521594685E-2"/>
                  <c:y val="1.157407407407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FC-484E-9627-F89A23641586}"/>
                </c:ext>
              </c:extLst>
            </c:dLbl>
            <c:dLbl>
              <c:idx val="1"/>
              <c:layout>
                <c:manualLayout>
                  <c:x val="2.2148394241417499E-2"/>
                  <c:y val="1.1574074074074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FC-484E-9627-F89A23641586}"/>
                </c:ext>
              </c:extLst>
            </c:dLbl>
            <c:dLbl>
              <c:idx val="2"/>
              <c:layout>
                <c:manualLayout>
                  <c:x val="1.661129568106302E-2"/>
                  <c:y val="3.85802469135802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FC-484E-9627-F89A2364158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1'!$B$27:$D$27</c:f>
              <c:numCache>
                <c:formatCode>General</c:formatCode>
                <c:ptCount val="3"/>
                <c:pt idx="0">
                  <c:v>1995</c:v>
                </c:pt>
                <c:pt idx="1">
                  <c:v>2015</c:v>
                </c:pt>
                <c:pt idx="2">
                  <c:v>2035</c:v>
                </c:pt>
              </c:numCache>
            </c:numRef>
          </c:cat>
          <c:val>
            <c:numRef>
              <c:f>'Figure 1'!$B$30:$D$30</c:f>
              <c:numCache>
                <c:formatCode>0%</c:formatCode>
                <c:ptCount val="3"/>
                <c:pt idx="0">
                  <c:v>0.41899999999999998</c:v>
                </c:pt>
                <c:pt idx="1">
                  <c:v>0.36</c:v>
                </c:pt>
                <c:pt idx="2">
                  <c:v>0.30099999999999999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D5-4BEE-823A-B1FEAD473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3698408"/>
        <c:axId val="613701936"/>
      </c:barChart>
      <c:catAx>
        <c:axId val="613698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3701936"/>
        <c:crosses val="autoZero"/>
        <c:auto val="1"/>
        <c:lblAlgn val="ctr"/>
        <c:lblOffset val="100"/>
        <c:noMultiLvlLbl val="0"/>
      </c:catAx>
      <c:valAx>
        <c:axId val="613701936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36984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99227422153626"/>
          <c:y val="3.2158786935754344E-2"/>
          <c:w val="0.703574365704287"/>
          <c:h val="0.17798493938257717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3971981627296588"/>
          <c:h val="0.88846019247594055"/>
        </c:manualLayout>
      </c:layout>
      <c:areaChart>
        <c:grouping val="standar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prstClr val="white"/>
              </a:bgClr>
            </a:pattFill>
            <a:ln w="3175">
              <a:solidFill>
                <a:schemeClr val="tx1"/>
              </a:solidFill>
              <a:prstDash val="solid"/>
            </a:ln>
          </c:spPr>
          <c:dLbls>
            <c:dLbl>
              <c:idx val="0"/>
              <c:layout>
                <c:manualLayout>
                  <c:x val="1.1072297780959186E-2"/>
                  <c:y val="-0.26209092027559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04-468C-B333-66DE3B349B0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04-468C-B333-66DE3B349B0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04-468C-B333-66DE3B349B0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04-468C-B333-66DE3B349B0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04-468C-B333-66DE3B349B0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04-468C-B333-66DE3B349B0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04-468C-B333-66DE3B349B0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04-468C-B333-66DE3B349B0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04-468C-B333-66DE3B349B0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04-468C-B333-66DE3B349B0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04-468C-B333-66DE3B349B0A}"/>
                </c:ext>
              </c:extLst>
            </c:dLbl>
            <c:dLbl>
              <c:idx val="11"/>
              <c:layout>
                <c:manualLayout>
                  <c:x val="1.3888888888888888E-2"/>
                  <c:y val="-0.261904761904761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04-468C-B333-66DE3B349B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'Figure 2'!$A$25:$A$36</c:f>
              <c:numCache>
                <c:formatCode>General</c:formatCode>
                <c:ptCount val="12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  <c:pt idx="10">
                  <c:v>2019</c:v>
                </c:pt>
                <c:pt idx="11">
                  <c:v>2022</c:v>
                </c:pt>
              </c:numCache>
            </c:numRef>
          </c:cat>
          <c:val>
            <c:numRef>
              <c:f>'Figure 2'!$B$25:$B$36</c:f>
              <c:numCache>
                <c:formatCode>0%</c:formatCode>
                <c:ptCount val="12"/>
                <c:pt idx="0">
                  <c:v>0.5074244</c:v>
                </c:pt>
                <c:pt idx="1">
                  <c:v>0.49967030000000001</c:v>
                </c:pt>
                <c:pt idx="2">
                  <c:v>0.4927687</c:v>
                </c:pt>
                <c:pt idx="3">
                  <c:v>0.50280610000000003</c:v>
                </c:pt>
                <c:pt idx="4">
                  <c:v>0.51431460000000007</c:v>
                </c:pt>
                <c:pt idx="5">
                  <c:v>0.50162280000000004</c:v>
                </c:pt>
                <c:pt idx="6">
                  <c:v>0.50267010000000001</c:v>
                </c:pt>
                <c:pt idx="7">
                  <c:v>0.48905029999999999</c:v>
                </c:pt>
                <c:pt idx="8">
                  <c:v>0.4740954</c:v>
                </c:pt>
                <c:pt idx="9">
                  <c:v>0.49656900000000004</c:v>
                </c:pt>
                <c:pt idx="10">
                  <c:v>0.49370540000000002</c:v>
                </c:pt>
                <c:pt idx="11">
                  <c:v>0.53195800000000004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21-4D64-89C2-C86E35850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613232"/>
        <c:axId val="504614016"/>
      </c:areaChart>
      <c:catAx>
        <c:axId val="50461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046140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046140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04613232"/>
        <c:crosses val="autoZero"/>
        <c:crossBetween val="midCat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3961379827521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A5-414C-A3B1-B811379F25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        only</c:v>
                </c:pt>
                <c:pt idx="1">
                  <c:v>Defined contribution – 401(k) plans – only</c:v>
                </c:pt>
                <c:pt idx="2">
                  <c:v>Both </c:v>
                </c:pt>
              </c:strCache>
            </c:strRef>
          </c:cat>
          <c:val>
            <c:numRef>
              <c:f>'Figure 3'!$B$25:$D$25</c:f>
              <c:numCache>
                <c:formatCode>0%</c:formatCode>
                <c:ptCount val="3"/>
                <c:pt idx="0">
                  <c:v>0.61949129999999997</c:v>
                </c:pt>
                <c:pt idx="1">
                  <c:v>0.12319289999999999</c:v>
                </c:pt>
                <c:pt idx="2">
                  <c:v>0.25731579999999998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5-414C-A3B1-B811379F2567}"/>
            </c:ext>
          </c:extLst>
        </c:ser>
        <c:ser>
          <c:idx val="1"/>
          <c:order val="1"/>
          <c:tx>
            <c:strRef>
              <c:f>'Figure 3'!$A$26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0859580052493437E-3"/>
                  <c:y val="1.146231721034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A5-414C-A3B1-B811379F2567}"/>
                </c:ext>
              </c:extLst>
            </c:dLbl>
            <c:dLbl>
              <c:idx val="1"/>
              <c:layout>
                <c:manualLayout>
                  <c:x val="-1.07136920384951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A5-414C-A3B1-B811379F2567}"/>
                </c:ext>
              </c:extLst>
            </c:dLbl>
            <c:dLbl>
              <c:idx val="2"/>
              <c:layout>
                <c:manualLayout>
                  <c:x val="4.8499562554680667E-3"/>
                  <c:y val="4.8528308961379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A5-414C-A3B1-B811379F25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        only</c:v>
                </c:pt>
                <c:pt idx="1">
                  <c:v>Defined contribution – 401(k) plans – only</c:v>
                </c:pt>
                <c:pt idx="2">
                  <c:v>Both </c:v>
                </c:pt>
              </c:strCache>
            </c:strRef>
          </c:cat>
          <c:val>
            <c:numRef>
              <c:f>'Figure 3'!$B$26:$D$26</c:f>
              <c:numCache>
                <c:formatCode>0%</c:formatCode>
                <c:ptCount val="3"/>
                <c:pt idx="0">
                  <c:v>0.24</c:v>
                </c:pt>
                <c:pt idx="1">
                  <c:v>0.6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A5-414C-A3B1-B811379F2567}"/>
            </c:ext>
          </c:extLst>
        </c:ser>
        <c:ser>
          <c:idx val="2"/>
          <c:order val="2"/>
          <c:tx>
            <c:strRef>
              <c:f>'Figure 3'!$A$27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1066491688538882E-2"/>
                  <c:y val="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A5-414C-A3B1-B811379F2567}"/>
                </c:ext>
              </c:extLst>
            </c:dLbl>
            <c:dLbl>
              <c:idx val="1"/>
              <c:layout>
                <c:manualLayout>
                  <c:x val="4.4619422572178476E-5"/>
                  <c:y val="1.146231721034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A5-414C-A3B1-B811379F2567}"/>
                </c:ext>
              </c:extLst>
            </c:dLbl>
            <c:dLbl>
              <c:idx val="2"/>
              <c:layout>
                <c:manualLayout>
                  <c:x val="1.4549868766404199E-2"/>
                  <c:y val="5.2952755905511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A5-414C-A3B1-B811379F25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        only</c:v>
                </c:pt>
                <c:pt idx="1">
                  <c:v>Defined contribution – 401(k) plans – only</c:v>
                </c:pt>
                <c:pt idx="2">
                  <c:v>Both </c:v>
                </c:pt>
              </c:strCache>
            </c:strRef>
          </c:cat>
          <c:val>
            <c:numRef>
              <c:f>'Figure 3'!$B$27:$D$27</c:f>
              <c:numCache>
                <c:formatCode>0%</c:formatCode>
                <c:ptCount val="3"/>
                <c:pt idx="0">
                  <c:v>0.1754</c:v>
                </c:pt>
                <c:pt idx="1">
                  <c:v>0.69620000000000004</c:v>
                </c:pt>
                <c:pt idx="2">
                  <c:v>0.12839999999999999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A5-414C-A3B1-B811379F2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795296"/>
        <c:axId val="502796080"/>
      </c:barChart>
      <c:catAx>
        <c:axId val="5027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502796080"/>
        <c:crosses val="autoZero"/>
        <c:auto val="1"/>
        <c:lblAlgn val="ctr"/>
        <c:lblOffset val="100"/>
        <c:noMultiLvlLbl val="0"/>
      </c:catAx>
      <c:valAx>
        <c:axId val="5027960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50279529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6355161854768159"/>
          <c:y val="7.3306149231346096E-2"/>
          <c:w val="0.13129024496937883"/>
          <c:h val="0.1860633045869266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7589676290463"/>
          <c:y val="2.6359205099362581E-2"/>
          <c:w val="0.8694241032370954"/>
          <c:h val="0.88864579427571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BA-427A-8738-2291A0F105E7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4'!$A$24:$A$26</c:f>
              <c:strCache>
                <c:ptCount val="3"/>
                <c:pt idx="0">
                  <c:v>Defined benefit</c:v>
                </c:pt>
                <c:pt idx="1">
                  <c:v>Defined contribution</c:v>
                </c:pt>
                <c:pt idx="2">
                  <c:v>IRA</c:v>
                </c:pt>
              </c:strCache>
            </c:strRef>
          </c:cat>
          <c:val>
            <c:numRef>
              <c:f>'Figure 4'!$B$24:$B$26</c:f>
              <c:numCache>
                <c:formatCode>"$"#,##0.00</c:formatCode>
                <c:ptCount val="3"/>
                <c:pt idx="0">
                  <c:v>3.6229</c:v>
                </c:pt>
                <c:pt idx="1">
                  <c:v>7.9831000000000003</c:v>
                </c:pt>
                <c:pt idx="2">
                  <c:v>11.95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1-4C1C-A204-3F3087B8F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1"/>
        <c:axId val="617921856"/>
        <c:axId val="617922248"/>
      </c:barChart>
      <c:catAx>
        <c:axId val="61792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7922248"/>
        <c:crosses val="autoZero"/>
        <c:auto val="1"/>
        <c:lblAlgn val="ctr"/>
        <c:lblOffset val="100"/>
        <c:noMultiLvlLbl val="0"/>
      </c:catAx>
      <c:valAx>
        <c:axId val="617922248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Trillions</a:t>
                </a:r>
              </a:p>
            </c:rich>
          </c:tx>
          <c:layout>
            <c:manualLayout>
              <c:xMode val="edge"/>
              <c:yMode val="edge"/>
              <c:x val="1.9367891513560804E-3"/>
              <c:y val="0.37031496062992125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7921856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5'!$A$25:$A$35</c:f>
              <c:numCache>
                <c:formatCode>General</c:formatCode>
                <c:ptCount val="11"/>
                <c:pt idx="0">
                  <c:v>1988</c:v>
                </c:pt>
                <c:pt idx="1">
                  <c:v>1993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'Figure 5'!$B$25:$B$35</c:f>
              <c:numCache>
                <c:formatCode>0%</c:formatCode>
                <c:ptCount val="11"/>
                <c:pt idx="0">
                  <c:v>0.57000000000000006</c:v>
                </c:pt>
                <c:pt idx="1">
                  <c:v>0.65</c:v>
                </c:pt>
                <c:pt idx="2">
                  <c:v>0.75100619999999996</c:v>
                </c:pt>
                <c:pt idx="3">
                  <c:v>0.73933130000000002</c:v>
                </c:pt>
                <c:pt idx="4">
                  <c:v>0.78718290000000002</c:v>
                </c:pt>
                <c:pt idx="5">
                  <c:v>0.80984990000000001</c:v>
                </c:pt>
                <c:pt idx="6">
                  <c:v>0.79393689999999995</c:v>
                </c:pt>
                <c:pt idx="7">
                  <c:v>0.81444589999999994</c:v>
                </c:pt>
                <c:pt idx="8">
                  <c:v>0.80034970000000005</c:v>
                </c:pt>
                <c:pt idx="9">
                  <c:v>0.80734969999999995</c:v>
                </c:pt>
                <c:pt idx="10">
                  <c:v>0.83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060-4C6F-969A-D56614C7A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920288"/>
        <c:axId val="617914800"/>
      </c:barChart>
      <c:catAx>
        <c:axId val="6179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79148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1791480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7920288"/>
        <c:crosses val="autoZero"/>
        <c:crossBetween val="between"/>
        <c:majorUnit val="0.2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59815097739641E-2"/>
          <c:y val="2.636920384951881E-2"/>
          <c:w val="0.88964931869704134"/>
          <c:h val="0.8777580927384076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6'!$C$25</c:f>
              <c:strCache>
                <c:ptCount val="1"/>
                <c:pt idx="0">
                  <c:v>Employee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'Figure 6'!$A$26:$A$41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'Figure 6'!$C$26:$C$41</c:f>
              <c:numCache>
                <c:formatCode>0.0%</c:formatCode>
                <c:ptCount val="16"/>
                <c:pt idx="0">
                  <c:v>7.2999999999999995E-2</c:v>
                </c:pt>
                <c:pt idx="1">
                  <c:v>7.0000000000000007E-2</c:v>
                </c:pt>
                <c:pt idx="2">
                  <c:v>6.8000000000000005E-2</c:v>
                </c:pt>
                <c:pt idx="3">
                  <c:v>6.9000000000000006E-2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6.8000000000000005E-2</c:v>
                </c:pt>
                <c:pt idx="8">
                  <c:v>6.9000000000000006E-2</c:v>
                </c:pt>
                <c:pt idx="9">
                  <c:v>6.2E-2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7.2999999999999995E-2</c:v>
                </c:pt>
                <c:pt idx="14">
                  <c:v>7.3999999999999996E-2</c:v>
                </c:pt>
                <c:pt idx="15">
                  <c:v>7.3999999999999996E-2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E-4406-9434-4AEB6E708C42}"/>
            </c:ext>
          </c:extLst>
        </c:ser>
        <c:ser>
          <c:idx val="1"/>
          <c:order val="1"/>
          <c:tx>
            <c:strRef>
              <c:f>'Figure 6'!$B$25</c:f>
              <c:strCache>
                <c:ptCount val="1"/>
                <c:pt idx="0">
                  <c:v>Employer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'Figure 6'!$A$26:$A$41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'Figure 6'!$B$26:$B$41</c:f>
              <c:numCache>
                <c:formatCode>0.0%</c:formatCode>
                <c:ptCount val="16"/>
                <c:pt idx="0">
                  <c:v>3.4000000000000002E-2</c:v>
                </c:pt>
                <c:pt idx="1">
                  <c:v>3.599999999999999E-2</c:v>
                </c:pt>
                <c:pt idx="2">
                  <c:v>0.03</c:v>
                </c:pt>
                <c:pt idx="3">
                  <c:v>3.5000000000000003E-2</c:v>
                </c:pt>
                <c:pt idx="4">
                  <c:v>3.599999999999999E-2</c:v>
                </c:pt>
                <c:pt idx="5">
                  <c:v>3.9000000000000007E-2</c:v>
                </c:pt>
                <c:pt idx="6">
                  <c:v>3.8999999999999993E-2</c:v>
                </c:pt>
                <c:pt idx="7">
                  <c:v>4.0999999999999995E-2</c:v>
                </c:pt>
                <c:pt idx="8">
                  <c:v>3.9000000000000007E-2</c:v>
                </c:pt>
                <c:pt idx="9">
                  <c:v>4.7E-2</c:v>
                </c:pt>
                <c:pt idx="10">
                  <c:v>3.7999999999999992E-2</c:v>
                </c:pt>
                <c:pt idx="11">
                  <c:v>3.6999999999999991E-2</c:v>
                </c:pt>
                <c:pt idx="12">
                  <c:v>3.6999999999999991E-2</c:v>
                </c:pt>
                <c:pt idx="13">
                  <c:v>4.0000000000000008E-2</c:v>
                </c:pt>
                <c:pt idx="14">
                  <c:v>4.200000000000001E-2</c:v>
                </c:pt>
                <c:pt idx="15">
                  <c:v>3.9000000000000007E-2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E-4406-9434-4AEB6E708C42}"/>
            </c:ext>
          </c:extLst>
        </c:ser>
        <c:ser>
          <c:idx val="0"/>
          <c:order val="2"/>
          <c:spPr>
            <a:noFill/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2-4D09-A0D0-650846E07A1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2-4D09-A0D0-650846E07A1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2-4D09-A0D0-650846E07A1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2-4D09-A0D0-650846E07A1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2-4D09-A0D0-650846E07A1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2-4D09-A0D0-650846E07A1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2-4D09-A0D0-650846E07A1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2-4D09-A0D0-650846E07A19}"/>
                </c:ext>
              </c:extLst>
            </c:dLbl>
            <c:dLbl>
              <c:idx val="15"/>
              <c:layout>
                <c:manualLayout>
                  <c:x val="-1.388888888888787E-3"/>
                  <c:y val="0.158753905761779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36482939632546"/>
                      <c:h val="7.85714285714285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372-4D09-A0D0-650846E07A19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'Figure 6'!$D$26:$D$41</c:f>
              <c:numCache>
                <c:formatCode>0.0%</c:formatCode>
                <c:ptCount val="16"/>
                <c:pt idx="0">
                  <c:v>0.107</c:v>
                </c:pt>
                <c:pt idx="1">
                  <c:v>0.106</c:v>
                </c:pt>
                <c:pt idx="2">
                  <c:v>9.8000000000000004E-2</c:v>
                </c:pt>
                <c:pt idx="3">
                  <c:v>0.10400000000000001</c:v>
                </c:pt>
                <c:pt idx="4">
                  <c:v>0.105</c:v>
                </c:pt>
                <c:pt idx="5">
                  <c:v>0.10800000000000001</c:v>
                </c:pt>
                <c:pt idx="6">
                  <c:v>0.109</c:v>
                </c:pt>
                <c:pt idx="7">
                  <c:v>0.109</c:v>
                </c:pt>
                <c:pt idx="8">
                  <c:v>0.10800000000000001</c:v>
                </c:pt>
                <c:pt idx="9">
                  <c:v>0.109</c:v>
                </c:pt>
                <c:pt idx="10">
                  <c:v>0.108</c:v>
                </c:pt>
                <c:pt idx="11">
                  <c:v>0.107</c:v>
                </c:pt>
                <c:pt idx="12">
                  <c:v>0.107</c:v>
                </c:pt>
                <c:pt idx="13">
                  <c:v>0.113</c:v>
                </c:pt>
                <c:pt idx="14">
                  <c:v>0.11600000000000001</c:v>
                </c:pt>
                <c:pt idx="15">
                  <c:v>0.113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2-4D09-A0D0-650846E07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7920680"/>
        <c:axId val="617915584"/>
      </c:barChart>
      <c:catAx>
        <c:axId val="617920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61791558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617915584"/>
        <c:scaling>
          <c:orientation val="minMax"/>
          <c:max val="0.150000000000000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617920680"/>
        <c:crosses val="autoZero"/>
        <c:crossBetween val="between"/>
        <c:majorUnit val="5.000000000000001E-2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160513998250219"/>
          <c:y val="5.0963942007249095E-2"/>
          <c:w val="0.18415726159230097"/>
          <c:h val="0.12091769778777653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420384951881"/>
          <c:y val="2.4156667916510437E-2"/>
          <c:w val="0.87911351706036744"/>
          <c:h val="0.90772997125359334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Plans offering target date funds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9161089238845151E-2"/>
                  <c:y val="-6.1508092738407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680446194225695E-2"/>
                      <c:h val="8.0059680039994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9B2-4269-B087-81DF5F0D6939}"/>
                </c:ext>
              </c:extLst>
            </c:dLbl>
            <c:dLbl>
              <c:idx val="17"/>
              <c:layout>
                <c:manualLayout>
                  <c:x val="-6.9455380577427726E-4"/>
                  <c:y val="-2.2420009998750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8694225721784777E-2"/>
                      <c:h val="7.69444444444444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9B2-4269-B087-81DF5F0D69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7'!$A$25:$A$42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7'!$B$25:$B$42</c:f>
              <c:numCache>
                <c:formatCode>0%</c:formatCode>
                <c:ptCount val="18"/>
                <c:pt idx="0">
                  <c:v>0.28000000000000003</c:v>
                </c:pt>
                <c:pt idx="1">
                  <c:v>0.43</c:v>
                </c:pt>
                <c:pt idx="2">
                  <c:v>0.57999999999999996</c:v>
                </c:pt>
                <c:pt idx="3">
                  <c:v>0.68</c:v>
                </c:pt>
                <c:pt idx="4">
                  <c:v>0.75</c:v>
                </c:pt>
                <c:pt idx="5">
                  <c:v>0.79</c:v>
                </c:pt>
                <c:pt idx="6">
                  <c:v>0.82</c:v>
                </c:pt>
                <c:pt idx="7">
                  <c:v>0.84</c:v>
                </c:pt>
                <c:pt idx="8">
                  <c:v>0.86</c:v>
                </c:pt>
                <c:pt idx="9">
                  <c:v>0.88</c:v>
                </c:pt>
                <c:pt idx="10">
                  <c:v>0.9</c:v>
                </c:pt>
                <c:pt idx="11">
                  <c:v>0.92</c:v>
                </c:pt>
                <c:pt idx="12">
                  <c:v>0.92</c:v>
                </c:pt>
                <c:pt idx="13">
                  <c:v>0.93</c:v>
                </c:pt>
                <c:pt idx="14">
                  <c:v>0.94</c:v>
                </c:pt>
                <c:pt idx="15">
                  <c:v>0.95</c:v>
                </c:pt>
                <c:pt idx="16">
                  <c:v>0.95</c:v>
                </c:pt>
                <c:pt idx="17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2-4269-B087-81DF5F0D6939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Participants using target date funds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6666666666666666E-2"/>
                  <c:y val="-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E1-3A42-9D1C-B40F8D1EAC92}"/>
                </c:ext>
              </c:extLst>
            </c:dLbl>
            <c:dLbl>
              <c:idx val="17"/>
              <c:layout>
                <c:manualLayout>
                  <c:x val="-1.0185067526415994E-16"/>
                  <c:y val="-3.1746031746031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61111111111108E-2"/>
                      <c:h val="6.90079365079365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9B2-4269-B087-81DF5F0D69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7'!$A$25:$A$42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7'!$C$25:$C$42</c:f>
              <c:numCache>
                <c:formatCode>0%</c:formatCode>
                <c:ptCount val="18"/>
                <c:pt idx="0">
                  <c:v>0.05</c:v>
                </c:pt>
                <c:pt idx="1">
                  <c:v>0.1</c:v>
                </c:pt>
                <c:pt idx="2">
                  <c:v>0.18</c:v>
                </c:pt>
                <c:pt idx="3">
                  <c:v>0.28000000000000003</c:v>
                </c:pt>
                <c:pt idx="4">
                  <c:v>0.34</c:v>
                </c:pt>
                <c:pt idx="5">
                  <c:v>0.42</c:v>
                </c:pt>
                <c:pt idx="6">
                  <c:v>0.47</c:v>
                </c:pt>
                <c:pt idx="7">
                  <c:v>0.51</c:v>
                </c:pt>
                <c:pt idx="8">
                  <c:v>0.55000000000000004</c:v>
                </c:pt>
                <c:pt idx="9">
                  <c:v>0.64</c:v>
                </c:pt>
                <c:pt idx="10">
                  <c:v>0.69</c:v>
                </c:pt>
                <c:pt idx="11">
                  <c:v>0.72</c:v>
                </c:pt>
                <c:pt idx="12">
                  <c:v>0.75</c:v>
                </c:pt>
                <c:pt idx="13">
                  <c:v>0.77</c:v>
                </c:pt>
                <c:pt idx="14">
                  <c:v>0.78</c:v>
                </c:pt>
                <c:pt idx="15">
                  <c:v>0.8</c:v>
                </c:pt>
                <c:pt idx="16">
                  <c:v>0.81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B2-4269-B087-81DF5F0D69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13704288"/>
        <c:axId val="613705072"/>
      </c:lineChart>
      <c:catAx>
        <c:axId val="6137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61370507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6137050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613704288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42323993875765531"/>
          <c:y val="0.74729658792650921"/>
          <c:w val="0.55354833770778655"/>
          <c:h val="0.12199006374203225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16185476815399E-2"/>
          <c:y val="2.6359205099362581E-2"/>
          <c:w val="0.91392519685039375"/>
          <c:h val="0.8866897887764029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779E-3"/>
                  <c:y val="-0.230820209973753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7-4B06-A515-E667E779A9A5}"/>
                </c:ext>
              </c:extLst>
            </c:dLbl>
            <c:dLbl>
              <c:idx val="1"/>
              <c:layout>
                <c:manualLayout>
                  <c:x val="-5.0925337632079971E-17"/>
                  <c:y val="-0.191798837645294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7-4B06-A515-E667E779A9A5}"/>
                </c:ext>
              </c:extLst>
            </c:dLbl>
            <c:dLbl>
              <c:idx val="2"/>
              <c:layout>
                <c:manualLayout>
                  <c:x val="2.7777777777777779E-3"/>
                  <c:y val="-0.17592582177227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7-4B06-A515-E667E779A9A5}"/>
                </c:ext>
              </c:extLst>
            </c:dLbl>
            <c:dLbl>
              <c:idx val="3"/>
              <c:layout>
                <c:manualLayout>
                  <c:x val="0"/>
                  <c:y val="-9.2821522309711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7-4B06-A515-E667E779A9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8'!$A$24:$A$27</c:f>
              <c:strCache>
                <c:ptCount val="4"/>
                <c:pt idx="0">
                  <c:v>Equity</c:v>
                </c:pt>
                <c:pt idx="1">
                  <c:v>Bond</c:v>
                </c:pt>
                <c:pt idx="2">
                  <c:v>Target date</c:v>
                </c:pt>
                <c:pt idx="3">
                  <c:v>Money market</c:v>
                </c:pt>
              </c:strCache>
            </c:strRef>
          </c:cat>
          <c:val>
            <c:numRef>
              <c:f>'Figure 8'!$B$24:$B$27</c:f>
              <c:numCache>
                <c:formatCode>General</c:formatCode>
                <c:ptCount val="4"/>
                <c:pt idx="0">
                  <c:v>44</c:v>
                </c:pt>
                <c:pt idx="1">
                  <c:v>37</c:v>
                </c:pt>
                <c:pt idx="2">
                  <c:v>32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67-4B06-A515-E667E779A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100"/>
        <c:axId val="504615192"/>
        <c:axId val="619189560"/>
      </c:barChart>
      <c:catAx>
        <c:axId val="504615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9189560"/>
        <c:crosses val="autoZero"/>
        <c:auto val="1"/>
        <c:lblAlgn val="ctr"/>
        <c:lblOffset val="100"/>
        <c:noMultiLvlLbl val="0"/>
      </c:catAx>
      <c:valAx>
        <c:axId val="6191895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504615192"/>
        <c:crosses val="autoZero"/>
        <c:crossBetween val="between"/>
        <c:majorUnit val="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14287</xdr:rowOff>
    </xdr:from>
    <xdr:to>
      <xdr:col>5</xdr:col>
      <xdr:colOff>0</xdr:colOff>
      <xdr:row>50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35559</xdr:rowOff>
    </xdr:from>
    <xdr:to>
      <xdr:col>5</xdr:col>
      <xdr:colOff>416560</xdr:colOff>
      <xdr:row>17</xdr:row>
      <xdr:rowOff>187959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5BB73B-8DD6-4F72-8AF7-5BD4E2EED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24765</xdr:rowOff>
    </xdr:from>
    <xdr:to>
      <xdr:col>6</xdr:col>
      <xdr:colOff>335280</xdr:colOff>
      <xdr:row>17</xdr:row>
      <xdr:rowOff>177165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28EE0-EA68-4C04-A62D-084B7D7F6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3</xdr:col>
      <xdr:colOff>294640</xdr:colOff>
      <xdr:row>19</xdr:row>
      <xdr:rowOff>84772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E016E8-71B2-4D4A-9C56-5204AD312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579120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1</xdr:row>
      <xdr:rowOff>195261</xdr:rowOff>
    </xdr:from>
    <xdr:to>
      <xdr:col>5</xdr:col>
      <xdr:colOff>124777</xdr:colOff>
      <xdr:row>17</xdr:row>
      <xdr:rowOff>144461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29845</xdr:rowOff>
    </xdr:from>
    <xdr:to>
      <xdr:col>6</xdr:col>
      <xdr:colOff>71120</xdr:colOff>
      <xdr:row>17</xdr:row>
      <xdr:rowOff>182245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4</xdr:col>
      <xdr:colOff>355600</xdr:colOff>
      <xdr:row>17</xdr:row>
      <xdr:rowOff>130175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33337</xdr:rowOff>
    </xdr:from>
    <xdr:to>
      <xdr:col>6</xdr:col>
      <xdr:colOff>426720</xdr:colOff>
      <xdr:row>18</xdr:row>
      <xdr:rowOff>145097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41275</xdr:rowOff>
    </xdr:from>
    <xdr:to>
      <xdr:col>5</xdr:col>
      <xdr:colOff>375920</xdr:colOff>
      <xdr:row>17</xdr:row>
      <xdr:rowOff>193675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3244D5-0BE0-421D-87DD-D45A28461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6</xdr:col>
      <xdr:colOff>142240</xdr:colOff>
      <xdr:row>17</xdr:row>
      <xdr:rowOff>172720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Dissemination-Outreach/Remarks/2013/Alicia%20-%20Hartford/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earch/FACTBOOK/Fact%20Book%202006/2006%20Charts/Section%202/Year%20In%20Review/Figure%20-%20Interest%20Rates%20and%20Govt%20Bond%20Index%20(UPDATED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Publications/Issues%20in%20Brief/IB_14-12%202014%20Social%20Security%20Trustees%20Report/Trustee_Report_2014_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Publications/Issues%20in%20Brief/IB_13-8%20Trustees%20Report%20Update/Exhibits/LAYOUT%20IB_13-8_Figure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SSA%20-%202015%20Projects/Project%202.1%20-%20Trust%20Fund%20in%20Equities/Data/OASIDI%20Trust%20Fund%20Balance%20Projected%20from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Boxes/Angie/Future%20Stock%20Returns/Market%20Value%20to%20GDP%201960%20-%202090%20Nom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files/FACTBOOK/Fact%20Book%202007/2007%20Charts/Section%205/Section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5.1"/>
      <sheetName val="Fig 5.2"/>
      <sheetName val="Fig 5.3"/>
      <sheetName val="Fig 5.4"/>
      <sheetName val="Fig 5.5"/>
      <sheetName val="Fig 5.6"/>
      <sheetName val="Fig 5.7"/>
      <sheetName val="Fig 5.8"/>
      <sheetName val="Fig 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88CE-0BAC-4608-A849-96BBC2ED4D37}">
  <sheetPr>
    <tabColor rgb="FFFFFF00"/>
  </sheetPr>
  <dimension ref="B1:F11"/>
  <sheetViews>
    <sheetView topLeftCell="B1" workbookViewId="0">
      <selection activeCell="D26" sqref="D26"/>
    </sheetView>
  </sheetViews>
  <sheetFormatPr baseColWidth="10" defaultColWidth="8.83203125" defaultRowHeight="16" x14ac:dyDescent="0.2"/>
  <cols>
    <col min="2" max="2" width="29.1640625" customWidth="1"/>
    <col min="3" max="6" width="11.1640625" customWidth="1"/>
    <col min="7" max="7" width="11.5" customWidth="1"/>
  </cols>
  <sheetData>
    <row r="1" spans="2:6" x14ac:dyDescent="0.2">
      <c r="B1" s="13" t="s">
        <v>50</v>
      </c>
      <c r="C1" s="13"/>
      <c r="D1" s="13"/>
      <c r="E1" s="13"/>
      <c r="F1" s="13"/>
    </row>
    <row r="2" spans="2:6" x14ac:dyDescent="0.2">
      <c r="B2" s="13"/>
      <c r="C2" s="15">
        <v>2020</v>
      </c>
      <c r="D2" s="73">
        <v>2021</v>
      </c>
      <c r="E2" s="73">
        <v>2022</v>
      </c>
      <c r="F2" s="73" t="s">
        <v>46</v>
      </c>
    </row>
    <row r="3" spans="2:6" ht="18" customHeight="1" x14ac:dyDescent="0.2">
      <c r="B3" s="74" t="s">
        <v>47</v>
      </c>
      <c r="C3" s="75">
        <v>0.17399999999999999</v>
      </c>
      <c r="D3" s="75">
        <v>0.30599999999999999</v>
      </c>
      <c r="E3" s="75">
        <v>-0.186</v>
      </c>
      <c r="F3" s="75">
        <v>0.248</v>
      </c>
    </row>
    <row r="4" spans="2:6" ht="18" customHeight="1" x14ac:dyDescent="0.2">
      <c r="B4" s="76" t="s">
        <v>48</v>
      </c>
      <c r="C4" s="77">
        <v>7.1</v>
      </c>
      <c r="D4" s="77">
        <v>-1.4</v>
      </c>
      <c r="E4" s="77">
        <v>-11.5</v>
      </c>
      <c r="F4" s="77">
        <v>-6.5</v>
      </c>
    </row>
    <row r="5" spans="2:6" x14ac:dyDescent="0.2">
      <c r="B5" s="3" t="s">
        <v>49</v>
      </c>
      <c r="C5" s="3"/>
    </row>
    <row r="10" spans="2:6" x14ac:dyDescent="0.2">
      <c r="E10" s="49"/>
    </row>
    <row r="11" spans="2:6" x14ac:dyDescent="0.2">
      <c r="E11" s="7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5"/>
  <sheetViews>
    <sheetView zoomScale="125" zoomScaleNormal="125" workbookViewId="0"/>
  </sheetViews>
  <sheetFormatPr baseColWidth="10" defaultColWidth="7.6640625" defaultRowHeight="16" x14ac:dyDescent="0.2"/>
  <cols>
    <col min="1" max="1" width="7.6640625" style="22"/>
    <col min="2" max="2" width="21.1640625" bestFit="1" customWidth="1"/>
    <col min="3" max="3" width="18.6640625" bestFit="1" customWidth="1"/>
    <col min="13" max="13" width="20.1640625" bestFit="1" customWidth="1"/>
    <col min="14" max="14" width="20.1640625" customWidth="1"/>
    <col min="259" max="259" width="21.1640625" bestFit="1" customWidth="1"/>
    <col min="260" max="260" width="18.6640625" bestFit="1" customWidth="1"/>
    <col min="515" max="515" width="21.1640625" bestFit="1" customWidth="1"/>
    <col min="516" max="516" width="18.6640625" bestFit="1" customWidth="1"/>
    <col min="771" max="771" width="21.1640625" bestFit="1" customWidth="1"/>
    <col min="772" max="772" width="18.6640625" bestFit="1" customWidth="1"/>
    <col min="1027" max="1027" width="21.1640625" bestFit="1" customWidth="1"/>
    <col min="1028" max="1028" width="18.6640625" bestFit="1" customWidth="1"/>
    <col min="1283" max="1283" width="21.1640625" bestFit="1" customWidth="1"/>
    <col min="1284" max="1284" width="18.6640625" bestFit="1" customWidth="1"/>
    <col min="1539" max="1539" width="21.1640625" bestFit="1" customWidth="1"/>
    <col min="1540" max="1540" width="18.6640625" bestFit="1" customWidth="1"/>
    <col min="1795" max="1795" width="21.1640625" bestFit="1" customWidth="1"/>
    <col min="1796" max="1796" width="18.6640625" bestFit="1" customWidth="1"/>
    <col min="2051" max="2051" width="21.1640625" bestFit="1" customWidth="1"/>
    <col min="2052" max="2052" width="18.6640625" bestFit="1" customWidth="1"/>
    <col min="2307" max="2307" width="21.1640625" bestFit="1" customWidth="1"/>
    <col min="2308" max="2308" width="18.6640625" bestFit="1" customWidth="1"/>
    <col min="2563" max="2563" width="21.1640625" bestFit="1" customWidth="1"/>
    <col min="2564" max="2564" width="18.6640625" bestFit="1" customWidth="1"/>
    <col min="2819" max="2819" width="21.1640625" bestFit="1" customWidth="1"/>
    <col min="2820" max="2820" width="18.6640625" bestFit="1" customWidth="1"/>
    <col min="3075" max="3075" width="21.1640625" bestFit="1" customWidth="1"/>
    <col min="3076" max="3076" width="18.6640625" bestFit="1" customWidth="1"/>
    <col min="3331" max="3331" width="21.1640625" bestFit="1" customWidth="1"/>
    <col min="3332" max="3332" width="18.6640625" bestFit="1" customWidth="1"/>
    <col min="3587" max="3587" width="21.1640625" bestFit="1" customWidth="1"/>
    <col min="3588" max="3588" width="18.6640625" bestFit="1" customWidth="1"/>
    <col min="3843" max="3843" width="21.1640625" bestFit="1" customWidth="1"/>
    <col min="3844" max="3844" width="18.6640625" bestFit="1" customWidth="1"/>
    <col min="4099" max="4099" width="21.1640625" bestFit="1" customWidth="1"/>
    <col min="4100" max="4100" width="18.6640625" bestFit="1" customWidth="1"/>
    <col min="4355" max="4355" width="21.1640625" bestFit="1" customWidth="1"/>
    <col min="4356" max="4356" width="18.6640625" bestFit="1" customWidth="1"/>
    <col min="4611" max="4611" width="21.1640625" bestFit="1" customWidth="1"/>
    <col min="4612" max="4612" width="18.6640625" bestFit="1" customWidth="1"/>
    <col min="4867" max="4867" width="21.1640625" bestFit="1" customWidth="1"/>
    <col min="4868" max="4868" width="18.6640625" bestFit="1" customWidth="1"/>
    <col min="5123" max="5123" width="21.1640625" bestFit="1" customWidth="1"/>
    <col min="5124" max="5124" width="18.6640625" bestFit="1" customWidth="1"/>
    <col min="5379" max="5379" width="21.1640625" bestFit="1" customWidth="1"/>
    <col min="5380" max="5380" width="18.6640625" bestFit="1" customWidth="1"/>
    <col min="5635" max="5635" width="21.1640625" bestFit="1" customWidth="1"/>
    <col min="5636" max="5636" width="18.6640625" bestFit="1" customWidth="1"/>
    <col min="5891" max="5891" width="21.1640625" bestFit="1" customWidth="1"/>
    <col min="5892" max="5892" width="18.6640625" bestFit="1" customWidth="1"/>
    <col min="6147" max="6147" width="21.1640625" bestFit="1" customWidth="1"/>
    <col min="6148" max="6148" width="18.6640625" bestFit="1" customWidth="1"/>
    <col min="6403" max="6403" width="21.1640625" bestFit="1" customWidth="1"/>
    <col min="6404" max="6404" width="18.6640625" bestFit="1" customWidth="1"/>
    <col min="6659" max="6659" width="21.1640625" bestFit="1" customWidth="1"/>
    <col min="6660" max="6660" width="18.6640625" bestFit="1" customWidth="1"/>
    <col min="6915" max="6915" width="21.1640625" bestFit="1" customWidth="1"/>
    <col min="6916" max="6916" width="18.6640625" bestFit="1" customWidth="1"/>
    <col min="7171" max="7171" width="21.1640625" bestFit="1" customWidth="1"/>
    <col min="7172" max="7172" width="18.6640625" bestFit="1" customWidth="1"/>
    <col min="7427" max="7427" width="21.1640625" bestFit="1" customWidth="1"/>
    <col min="7428" max="7428" width="18.6640625" bestFit="1" customWidth="1"/>
    <col min="7683" max="7683" width="21.1640625" bestFit="1" customWidth="1"/>
    <col min="7684" max="7684" width="18.6640625" bestFit="1" customWidth="1"/>
    <col min="7939" max="7939" width="21.1640625" bestFit="1" customWidth="1"/>
    <col min="7940" max="7940" width="18.6640625" bestFit="1" customWidth="1"/>
    <col min="8195" max="8195" width="21.1640625" bestFit="1" customWidth="1"/>
    <col min="8196" max="8196" width="18.6640625" bestFit="1" customWidth="1"/>
    <col min="8451" max="8451" width="21.1640625" bestFit="1" customWidth="1"/>
    <col min="8452" max="8452" width="18.6640625" bestFit="1" customWidth="1"/>
    <col min="8707" max="8707" width="21.1640625" bestFit="1" customWidth="1"/>
    <col min="8708" max="8708" width="18.6640625" bestFit="1" customWidth="1"/>
    <col min="8963" max="8963" width="21.1640625" bestFit="1" customWidth="1"/>
    <col min="8964" max="8964" width="18.6640625" bestFit="1" customWidth="1"/>
    <col min="9219" max="9219" width="21.1640625" bestFit="1" customWidth="1"/>
    <col min="9220" max="9220" width="18.6640625" bestFit="1" customWidth="1"/>
    <col min="9475" max="9475" width="21.1640625" bestFit="1" customWidth="1"/>
    <col min="9476" max="9476" width="18.6640625" bestFit="1" customWidth="1"/>
    <col min="9731" max="9731" width="21.1640625" bestFit="1" customWidth="1"/>
    <col min="9732" max="9732" width="18.6640625" bestFit="1" customWidth="1"/>
    <col min="9987" max="9987" width="21.1640625" bestFit="1" customWidth="1"/>
    <col min="9988" max="9988" width="18.6640625" bestFit="1" customWidth="1"/>
    <col min="10243" max="10243" width="21.1640625" bestFit="1" customWidth="1"/>
    <col min="10244" max="10244" width="18.6640625" bestFit="1" customWidth="1"/>
    <col min="10499" max="10499" width="21.1640625" bestFit="1" customWidth="1"/>
    <col min="10500" max="10500" width="18.6640625" bestFit="1" customWidth="1"/>
    <col min="10755" max="10755" width="21.1640625" bestFit="1" customWidth="1"/>
    <col min="10756" max="10756" width="18.6640625" bestFit="1" customWidth="1"/>
    <col min="11011" max="11011" width="21.1640625" bestFit="1" customWidth="1"/>
    <col min="11012" max="11012" width="18.6640625" bestFit="1" customWidth="1"/>
    <col min="11267" max="11267" width="21.1640625" bestFit="1" customWidth="1"/>
    <col min="11268" max="11268" width="18.6640625" bestFit="1" customWidth="1"/>
    <col min="11523" max="11523" width="21.1640625" bestFit="1" customWidth="1"/>
    <col min="11524" max="11524" width="18.6640625" bestFit="1" customWidth="1"/>
    <col min="11779" max="11779" width="21.1640625" bestFit="1" customWidth="1"/>
    <col min="11780" max="11780" width="18.6640625" bestFit="1" customWidth="1"/>
    <col min="12035" max="12035" width="21.1640625" bestFit="1" customWidth="1"/>
    <col min="12036" max="12036" width="18.6640625" bestFit="1" customWidth="1"/>
    <col min="12291" max="12291" width="21.1640625" bestFit="1" customWidth="1"/>
    <col min="12292" max="12292" width="18.6640625" bestFit="1" customWidth="1"/>
    <col min="12547" max="12547" width="21.1640625" bestFit="1" customWidth="1"/>
    <col min="12548" max="12548" width="18.6640625" bestFit="1" customWidth="1"/>
    <col min="12803" max="12803" width="21.1640625" bestFit="1" customWidth="1"/>
    <col min="12804" max="12804" width="18.6640625" bestFit="1" customWidth="1"/>
    <col min="13059" max="13059" width="21.1640625" bestFit="1" customWidth="1"/>
    <col min="13060" max="13060" width="18.6640625" bestFit="1" customWidth="1"/>
    <col min="13315" max="13315" width="21.1640625" bestFit="1" customWidth="1"/>
    <col min="13316" max="13316" width="18.6640625" bestFit="1" customWidth="1"/>
    <col min="13571" max="13571" width="21.1640625" bestFit="1" customWidth="1"/>
    <col min="13572" max="13572" width="18.6640625" bestFit="1" customWidth="1"/>
    <col min="13827" max="13827" width="21.1640625" bestFit="1" customWidth="1"/>
    <col min="13828" max="13828" width="18.6640625" bestFit="1" customWidth="1"/>
    <col min="14083" max="14083" width="21.1640625" bestFit="1" customWidth="1"/>
    <col min="14084" max="14084" width="18.6640625" bestFit="1" customWidth="1"/>
    <col min="14339" max="14339" width="21.1640625" bestFit="1" customWidth="1"/>
    <col min="14340" max="14340" width="18.6640625" bestFit="1" customWidth="1"/>
    <col min="14595" max="14595" width="21.1640625" bestFit="1" customWidth="1"/>
    <col min="14596" max="14596" width="18.6640625" bestFit="1" customWidth="1"/>
    <col min="14851" max="14851" width="21.1640625" bestFit="1" customWidth="1"/>
    <col min="14852" max="14852" width="18.6640625" bestFit="1" customWidth="1"/>
    <col min="15107" max="15107" width="21.1640625" bestFit="1" customWidth="1"/>
    <col min="15108" max="15108" width="18.6640625" bestFit="1" customWidth="1"/>
    <col min="15363" max="15363" width="21.1640625" bestFit="1" customWidth="1"/>
    <col min="15364" max="15364" width="18.6640625" bestFit="1" customWidth="1"/>
    <col min="15619" max="15619" width="21.1640625" bestFit="1" customWidth="1"/>
    <col min="15620" max="15620" width="18.6640625" bestFit="1" customWidth="1"/>
    <col min="15875" max="15875" width="21.1640625" bestFit="1" customWidth="1"/>
    <col min="15876" max="15876" width="18.6640625" bestFit="1" customWidth="1"/>
    <col min="16131" max="16131" width="21.1640625" bestFit="1" customWidth="1"/>
    <col min="16132" max="16132" width="18.6640625" bestFit="1" customWidth="1"/>
  </cols>
  <sheetData>
    <row r="1" spans="1:4" x14ac:dyDescent="0.2">
      <c r="A1" s="2" t="s">
        <v>64</v>
      </c>
      <c r="B1" s="5"/>
    </row>
    <row r="2" spans="1:4" x14ac:dyDescent="0.2">
      <c r="C2" s="6"/>
      <c r="D2" s="6"/>
    </row>
    <row r="3" spans="1:4" x14ac:dyDescent="0.2">
      <c r="C3" s="8"/>
      <c r="D3" s="8"/>
    </row>
    <row r="4" spans="1:4" x14ac:dyDescent="0.2">
      <c r="C4" s="8"/>
      <c r="D4" s="8"/>
    </row>
    <row r="5" spans="1:4" x14ac:dyDescent="0.2">
      <c r="C5" s="8"/>
      <c r="D5" s="8"/>
    </row>
    <row r="6" spans="1:4" x14ac:dyDescent="0.2">
      <c r="C6" s="8"/>
      <c r="D6" s="8"/>
    </row>
    <row r="7" spans="1:4" x14ac:dyDescent="0.2">
      <c r="C7" s="8"/>
      <c r="D7" s="8"/>
    </row>
    <row r="8" spans="1:4" x14ac:dyDescent="0.2">
      <c r="C8" s="8"/>
      <c r="D8" s="8"/>
    </row>
    <row r="9" spans="1:4" x14ac:dyDescent="0.2">
      <c r="C9" s="8"/>
      <c r="D9" s="8"/>
    </row>
    <row r="10" spans="1:4" x14ac:dyDescent="0.2">
      <c r="C10" s="8"/>
      <c r="D10" s="8"/>
    </row>
    <row r="11" spans="1:4" x14ac:dyDescent="0.2">
      <c r="A11" s="27"/>
      <c r="B11" s="7"/>
      <c r="D11" s="8"/>
    </row>
    <row r="13" spans="1:4" x14ac:dyDescent="0.2">
      <c r="B13" s="6"/>
    </row>
    <row r="20" spans="1:13" x14ac:dyDescent="0.2">
      <c r="A20" s="105" t="s">
        <v>77</v>
      </c>
    </row>
    <row r="21" spans="1:13" x14ac:dyDescent="0.2">
      <c r="A21" s="24" t="s">
        <v>0</v>
      </c>
    </row>
    <row r="24" spans="1:13" x14ac:dyDescent="0.2">
      <c r="A24" s="26" t="s">
        <v>23</v>
      </c>
      <c r="B24" s="107" t="s">
        <v>26</v>
      </c>
      <c r="I24" s="43"/>
      <c r="J24" s="43"/>
      <c r="K24" s="43"/>
      <c r="L24" s="43"/>
      <c r="M24" s="44"/>
    </row>
    <row r="25" spans="1:13" x14ac:dyDescent="0.2">
      <c r="A25" s="92">
        <v>1988</v>
      </c>
      <c r="B25" s="94">
        <v>0.57000000000000006</v>
      </c>
      <c r="C25" s="4"/>
      <c r="I25" s="43"/>
      <c r="J25" s="43"/>
      <c r="K25" s="43"/>
      <c r="L25" s="43"/>
      <c r="M25" s="44"/>
    </row>
    <row r="26" spans="1:13" x14ac:dyDescent="0.2">
      <c r="A26" s="92">
        <v>1993</v>
      </c>
      <c r="B26" s="94">
        <v>0.65</v>
      </c>
      <c r="C26" s="4"/>
      <c r="I26" s="43"/>
      <c r="J26" s="43"/>
      <c r="K26" s="43"/>
      <c r="L26" s="43"/>
      <c r="M26" s="44"/>
    </row>
    <row r="27" spans="1:13" x14ac:dyDescent="0.2">
      <c r="A27" s="92">
        <v>1998</v>
      </c>
      <c r="B27" s="94">
        <v>0.75100619999999996</v>
      </c>
      <c r="C27" s="4"/>
      <c r="I27" s="43"/>
      <c r="J27" s="43"/>
      <c r="K27" s="43"/>
      <c r="L27" s="43"/>
      <c r="M27" s="45"/>
    </row>
    <row r="28" spans="1:13" x14ac:dyDescent="0.2">
      <c r="A28" s="92">
        <v>2001</v>
      </c>
      <c r="B28" s="94">
        <v>0.73933130000000002</v>
      </c>
      <c r="C28" s="4"/>
      <c r="I28" s="43"/>
      <c r="J28" s="43"/>
      <c r="K28" s="43"/>
      <c r="L28" s="43"/>
      <c r="M28" s="45"/>
    </row>
    <row r="29" spans="1:13" x14ac:dyDescent="0.2">
      <c r="A29" s="92">
        <v>2004</v>
      </c>
      <c r="B29" s="94">
        <v>0.78718290000000002</v>
      </c>
      <c r="C29" s="4"/>
      <c r="I29" s="43"/>
      <c r="J29" s="43"/>
      <c r="K29" s="43"/>
      <c r="L29" s="43"/>
      <c r="M29" s="45"/>
    </row>
    <row r="30" spans="1:13" x14ac:dyDescent="0.2">
      <c r="A30" s="92">
        <v>2007</v>
      </c>
      <c r="B30" s="94">
        <v>0.80984990000000001</v>
      </c>
      <c r="C30" s="4"/>
      <c r="G30" s="28"/>
      <c r="I30" s="43"/>
      <c r="J30" s="43"/>
      <c r="K30" s="43"/>
      <c r="L30" s="43"/>
      <c r="M30" s="44"/>
    </row>
    <row r="31" spans="1:13" x14ac:dyDescent="0.2">
      <c r="A31" s="92">
        <v>2010</v>
      </c>
      <c r="B31" s="94">
        <v>0.79393689999999995</v>
      </c>
      <c r="C31" s="4"/>
      <c r="I31" s="43"/>
      <c r="J31" s="43"/>
      <c r="K31" s="43"/>
      <c r="L31" s="43"/>
      <c r="M31" s="43"/>
    </row>
    <row r="32" spans="1:13" x14ac:dyDescent="0.2">
      <c r="A32" s="92">
        <v>2013</v>
      </c>
      <c r="B32" s="94">
        <v>0.81444589999999994</v>
      </c>
      <c r="C32" s="4"/>
      <c r="I32" s="43"/>
      <c r="J32" s="43"/>
      <c r="K32" s="43"/>
      <c r="L32" s="43"/>
      <c r="M32" s="43"/>
    </row>
    <row r="33" spans="1:13" x14ac:dyDescent="0.2">
      <c r="A33" s="92">
        <v>2016</v>
      </c>
      <c r="B33" s="94">
        <v>0.80034970000000005</v>
      </c>
      <c r="I33" s="43"/>
      <c r="J33" s="43"/>
      <c r="K33" s="43"/>
      <c r="L33" s="43"/>
      <c r="M33" s="43"/>
    </row>
    <row r="34" spans="1:13" x14ac:dyDescent="0.2">
      <c r="A34" s="22">
        <v>2019</v>
      </c>
      <c r="B34" s="94">
        <v>0.80734969999999995</v>
      </c>
    </row>
    <row r="35" spans="1:13" x14ac:dyDescent="0.2">
      <c r="A35" s="86">
        <v>2022</v>
      </c>
      <c r="B35" s="106">
        <v>0.83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1"/>
  <sheetViews>
    <sheetView zoomScale="125" zoomScaleNormal="125" workbookViewId="0"/>
  </sheetViews>
  <sheetFormatPr baseColWidth="10" defaultColWidth="9" defaultRowHeight="15" x14ac:dyDescent="0.2"/>
  <cols>
    <col min="1" max="1" width="9" style="113"/>
    <col min="2" max="4" width="9" style="108"/>
    <col min="5" max="16384" width="9" style="29"/>
  </cols>
  <sheetData>
    <row r="1" spans="1:1" ht="16" x14ac:dyDescent="0.2">
      <c r="A1" s="2" t="s">
        <v>65</v>
      </c>
    </row>
    <row r="21" spans="1:4" x14ac:dyDescent="0.2">
      <c r="A21" s="105" t="s">
        <v>66</v>
      </c>
    </row>
    <row r="22" spans="1:4" x14ac:dyDescent="0.2">
      <c r="A22" s="24" t="s">
        <v>0</v>
      </c>
    </row>
    <row r="23" spans="1:4" x14ac:dyDescent="0.2">
      <c r="A23" s="24"/>
    </row>
    <row r="25" spans="1:4" ht="16" x14ac:dyDescent="0.2">
      <c r="A25" s="114" t="s">
        <v>23</v>
      </c>
      <c r="B25" s="112" t="s">
        <v>27</v>
      </c>
      <c r="C25" s="112" t="s">
        <v>28</v>
      </c>
      <c r="D25" s="112" t="s">
        <v>29</v>
      </c>
    </row>
    <row r="26" spans="1:4" ht="16" x14ac:dyDescent="0.2">
      <c r="A26" s="115">
        <v>2007</v>
      </c>
      <c r="B26" s="118">
        <v>3.4000000000000002E-2</v>
      </c>
      <c r="C26" s="118">
        <v>7.2999999999999995E-2</v>
      </c>
      <c r="D26" s="109">
        <v>0.107</v>
      </c>
    </row>
    <row r="27" spans="1:4" ht="16" x14ac:dyDescent="0.2">
      <c r="A27" s="116">
        <v>2008</v>
      </c>
      <c r="B27" s="119">
        <v>3.599999999999999E-2</v>
      </c>
      <c r="C27" s="119">
        <v>7.0000000000000007E-2</v>
      </c>
      <c r="D27" s="109">
        <v>0.106</v>
      </c>
    </row>
    <row r="28" spans="1:4" ht="16" x14ac:dyDescent="0.2">
      <c r="A28" s="116">
        <v>2009</v>
      </c>
      <c r="B28" s="119">
        <v>0.03</v>
      </c>
      <c r="C28" s="119">
        <v>6.8000000000000005E-2</v>
      </c>
      <c r="D28" s="109">
        <v>9.8000000000000004E-2</v>
      </c>
    </row>
    <row r="29" spans="1:4" ht="16" x14ac:dyDescent="0.2">
      <c r="A29" s="116">
        <v>2010</v>
      </c>
      <c r="B29" s="119">
        <v>3.5000000000000003E-2</v>
      </c>
      <c r="C29" s="119">
        <v>6.9000000000000006E-2</v>
      </c>
      <c r="D29" s="109">
        <v>0.10400000000000001</v>
      </c>
    </row>
    <row r="30" spans="1:4" ht="16" x14ac:dyDescent="0.2">
      <c r="A30" s="116">
        <v>2011</v>
      </c>
      <c r="B30" s="119">
        <v>3.599999999999999E-2</v>
      </c>
      <c r="C30" s="119">
        <v>6.9000000000000006E-2</v>
      </c>
      <c r="D30" s="109">
        <v>0.105</v>
      </c>
    </row>
    <row r="31" spans="1:4" ht="16" x14ac:dyDescent="0.2">
      <c r="A31" s="116">
        <v>2012</v>
      </c>
      <c r="B31" s="119">
        <v>3.9000000000000007E-2</v>
      </c>
      <c r="C31" s="119">
        <v>6.9000000000000006E-2</v>
      </c>
      <c r="D31" s="109">
        <v>0.10800000000000001</v>
      </c>
    </row>
    <row r="32" spans="1:4" ht="16" x14ac:dyDescent="0.2">
      <c r="A32" s="116">
        <v>2013</v>
      </c>
      <c r="B32" s="119">
        <v>3.8999999999999993E-2</v>
      </c>
      <c r="C32" s="119">
        <v>7.0000000000000007E-2</v>
      </c>
      <c r="D32" s="109">
        <v>0.109</v>
      </c>
    </row>
    <row r="33" spans="1:4" ht="16" x14ac:dyDescent="0.2">
      <c r="A33" s="116">
        <v>2014</v>
      </c>
      <c r="B33" s="119">
        <v>4.0999999999999995E-2</v>
      </c>
      <c r="C33" s="119">
        <v>6.8000000000000005E-2</v>
      </c>
      <c r="D33" s="109">
        <v>0.109</v>
      </c>
    </row>
    <row r="34" spans="1:4" ht="16" x14ac:dyDescent="0.2">
      <c r="A34" s="116">
        <v>2015</v>
      </c>
      <c r="B34" s="119">
        <v>3.9000000000000007E-2</v>
      </c>
      <c r="C34" s="119">
        <v>6.9000000000000006E-2</v>
      </c>
      <c r="D34" s="109">
        <v>0.10800000000000001</v>
      </c>
    </row>
    <row r="35" spans="1:4" ht="16" x14ac:dyDescent="0.2">
      <c r="A35" s="116">
        <v>2016</v>
      </c>
      <c r="B35" s="119">
        <v>4.7E-2</v>
      </c>
      <c r="C35" s="119">
        <v>6.2E-2</v>
      </c>
      <c r="D35" s="109">
        <v>0.109</v>
      </c>
    </row>
    <row r="36" spans="1:4" ht="16" x14ac:dyDescent="0.2">
      <c r="A36" s="116">
        <v>2017</v>
      </c>
      <c r="B36" s="119">
        <v>3.7999999999999992E-2</v>
      </c>
      <c r="C36" s="110">
        <v>7.0000000000000007E-2</v>
      </c>
      <c r="D36" s="110">
        <v>0.108</v>
      </c>
    </row>
    <row r="37" spans="1:4" ht="16" x14ac:dyDescent="0.2">
      <c r="A37" s="116">
        <v>2018</v>
      </c>
      <c r="B37" s="119">
        <v>3.6999999999999991E-2</v>
      </c>
      <c r="C37" s="110">
        <v>7.0000000000000007E-2</v>
      </c>
      <c r="D37" s="109">
        <v>0.107</v>
      </c>
    </row>
    <row r="38" spans="1:4" ht="16" x14ac:dyDescent="0.2">
      <c r="A38" s="116">
        <v>2019</v>
      </c>
      <c r="B38" s="119">
        <v>3.6999999999999991E-2</v>
      </c>
      <c r="C38" s="110">
        <v>7.0000000000000007E-2</v>
      </c>
      <c r="D38" s="110">
        <v>0.107</v>
      </c>
    </row>
    <row r="39" spans="1:4" ht="16" x14ac:dyDescent="0.2">
      <c r="A39" s="116">
        <v>2020</v>
      </c>
      <c r="B39" s="119">
        <v>4.0000000000000008E-2</v>
      </c>
      <c r="C39" s="110">
        <v>7.2999999999999995E-2</v>
      </c>
      <c r="D39" s="109">
        <v>0.113</v>
      </c>
    </row>
    <row r="40" spans="1:4" ht="16" x14ac:dyDescent="0.2">
      <c r="A40" s="116">
        <v>2021</v>
      </c>
      <c r="B40" s="119">
        <v>4.200000000000001E-2</v>
      </c>
      <c r="C40" s="110">
        <v>7.3999999999999996E-2</v>
      </c>
      <c r="D40" s="110">
        <v>0.11600000000000001</v>
      </c>
    </row>
    <row r="41" spans="1:4" ht="16" x14ac:dyDescent="0.2">
      <c r="A41" s="117">
        <v>2022</v>
      </c>
      <c r="B41" s="120">
        <v>3.9000000000000007E-2</v>
      </c>
      <c r="C41" s="121">
        <v>7.3999999999999996E-2</v>
      </c>
      <c r="D41" s="111">
        <v>0.113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282F-715E-49D4-9D45-5C1C331250C8}">
  <dimension ref="A1:L42"/>
  <sheetViews>
    <sheetView zoomScale="125" zoomScaleNormal="125" workbookViewId="0"/>
  </sheetViews>
  <sheetFormatPr baseColWidth="10" defaultColWidth="7.6640625" defaultRowHeight="16" x14ac:dyDescent="0.2"/>
  <cols>
    <col min="1" max="1" width="7.6640625" style="22"/>
    <col min="2" max="2" width="16" style="52" customWidth="1"/>
    <col min="3" max="3" width="15.83203125" style="52" customWidth="1"/>
  </cols>
  <sheetData>
    <row r="1" spans="1:12" x14ac:dyDescent="0.2">
      <c r="A1" s="22" t="s">
        <v>67</v>
      </c>
      <c r="K1" s="9"/>
      <c r="L1" s="9"/>
    </row>
    <row r="2" spans="1:12" x14ac:dyDescent="0.2">
      <c r="A2" s="53"/>
      <c r="K2" s="9"/>
      <c r="L2" s="9"/>
    </row>
    <row r="3" spans="1:12" x14ac:dyDescent="0.2">
      <c r="A3" s="53"/>
    </row>
    <row r="4" spans="1:12" x14ac:dyDescent="0.2">
      <c r="A4" s="53"/>
    </row>
    <row r="5" spans="1:12" x14ac:dyDescent="0.2">
      <c r="A5" s="53"/>
    </row>
    <row r="6" spans="1:12" x14ac:dyDescent="0.2">
      <c r="A6" s="53"/>
    </row>
    <row r="7" spans="1:12" x14ac:dyDescent="0.2">
      <c r="A7" s="53"/>
    </row>
    <row r="8" spans="1:12" x14ac:dyDescent="0.2">
      <c r="A8" s="53"/>
    </row>
    <row r="9" spans="1:12" x14ac:dyDescent="0.2">
      <c r="A9" s="53"/>
    </row>
    <row r="10" spans="1:12" x14ac:dyDescent="0.2">
      <c r="A10" s="53"/>
    </row>
    <row r="11" spans="1:12" x14ac:dyDescent="0.2">
      <c r="A11" s="53"/>
    </row>
    <row r="12" spans="1:12" x14ac:dyDescent="0.2">
      <c r="A12" s="53"/>
    </row>
    <row r="20" spans="1:3" x14ac:dyDescent="0.2">
      <c r="A20" s="23" t="s">
        <v>33</v>
      </c>
    </row>
    <row r="21" spans="1:3" x14ac:dyDescent="0.2">
      <c r="A21" s="24" t="s">
        <v>0</v>
      </c>
    </row>
    <row r="24" spans="1:3" ht="34" x14ac:dyDescent="0.2">
      <c r="A24" s="54" t="s">
        <v>23</v>
      </c>
      <c r="B24" s="55" t="s">
        <v>6</v>
      </c>
      <c r="C24" s="33" t="s">
        <v>7</v>
      </c>
    </row>
    <row r="25" spans="1:3" x14ac:dyDescent="0.2">
      <c r="A25" s="53">
        <v>2005</v>
      </c>
      <c r="B25" s="56">
        <v>0.28000000000000003</v>
      </c>
      <c r="C25" s="57">
        <v>0.05</v>
      </c>
    </row>
    <row r="26" spans="1:3" x14ac:dyDescent="0.2">
      <c r="A26" s="53">
        <v>2006</v>
      </c>
      <c r="B26" s="56">
        <v>0.43</v>
      </c>
      <c r="C26" s="57">
        <v>0.1</v>
      </c>
    </row>
    <row r="27" spans="1:3" x14ac:dyDescent="0.2">
      <c r="A27" s="53">
        <v>2007</v>
      </c>
      <c r="B27" s="56">
        <v>0.57999999999999996</v>
      </c>
      <c r="C27" s="57">
        <v>0.18</v>
      </c>
    </row>
    <row r="28" spans="1:3" x14ac:dyDescent="0.2">
      <c r="A28" s="53">
        <v>2008</v>
      </c>
      <c r="B28" s="56">
        <v>0.68</v>
      </c>
      <c r="C28" s="57">
        <v>0.28000000000000003</v>
      </c>
    </row>
    <row r="29" spans="1:3" x14ac:dyDescent="0.2">
      <c r="A29" s="53">
        <v>2009</v>
      </c>
      <c r="B29" s="56">
        <v>0.75</v>
      </c>
      <c r="C29" s="57">
        <v>0.34</v>
      </c>
    </row>
    <row r="30" spans="1:3" x14ac:dyDescent="0.2">
      <c r="A30" s="53">
        <v>2010</v>
      </c>
      <c r="B30" s="56">
        <v>0.79</v>
      </c>
      <c r="C30" s="57">
        <v>0.42</v>
      </c>
    </row>
    <row r="31" spans="1:3" x14ac:dyDescent="0.2">
      <c r="A31" s="53">
        <v>2011</v>
      </c>
      <c r="B31" s="56">
        <v>0.82</v>
      </c>
      <c r="C31" s="57">
        <v>0.47</v>
      </c>
    </row>
    <row r="32" spans="1:3" x14ac:dyDescent="0.2">
      <c r="A32" s="22">
        <v>2012</v>
      </c>
      <c r="B32" s="58">
        <v>0.84</v>
      </c>
      <c r="C32" s="59">
        <v>0.51</v>
      </c>
    </row>
    <row r="33" spans="1:3" x14ac:dyDescent="0.2">
      <c r="A33" s="22">
        <v>2013</v>
      </c>
      <c r="B33" s="59">
        <v>0.86</v>
      </c>
      <c r="C33" s="59">
        <v>0.55000000000000004</v>
      </c>
    </row>
    <row r="34" spans="1:3" x14ac:dyDescent="0.2">
      <c r="A34" s="22">
        <v>2014</v>
      </c>
      <c r="B34" s="58">
        <v>0.88</v>
      </c>
      <c r="C34" s="57">
        <v>0.64</v>
      </c>
    </row>
    <row r="35" spans="1:3" x14ac:dyDescent="0.2">
      <c r="A35" s="22">
        <v>2015</v>
      </c>
      <c r="B35" s="58">
        <v>0.9</v>
      </c>
      <c r="C35" s="57">
        <v>0.69</v>
      </c>
    </row>
    <row r="36" spans="1:3" x14ac:dyDescent="0.2">
      <c r="A36" s="22">
        <v>2016</v>
      </c>
      <c r="B36" s="58">
        <v>0.92</v>
      </c>
      <c r="C36" s="57">
        <v>0.72</v>
      </c>
    </row>
    <row r="37" spans="1:3" x14ac:dyDescent="0.2">
      <c r="A37" s="60">
        <v>2017</v>
      </c>
      <c r="B37" s="59">
        <v>0.92</v>
      </c>
      <c r="C37" s="59">
        <v>0.75</v>
      </c>
    </row>
    <row r="38" spans="1:3" x14ac:dyDescent="0.2">
      <c r="A38" s="60">
        <v>2018</v>
      </c>
      <c r="B38" s="59">
        <v>0.93</v>
      </c>
      <c r="C38" s="59">
        <v>0.77</v>
      </c>
    </row>
    <row r="39" spans="1:3" x14ac:dyDescent="0.2">
      <c r="A39" s="60">
        <v>2019</v>
      </c>
      <c r="B39" s="59">
        <v>0.94</v>
      </c>
      <c r="C39" s="59">
        <v>0.78</v>
      </c>
    </row>
    <row r="40" spans="1:3" x14ac:dyDescent="0.2">
      <c r="A40" s="60">
        <v>2020</v>
      </c>
      <c r="B40" s="59">
        <v>0.95</v>
      </c>
      <c r="C40" s="59">
        <v>0.8</v>
      </c>
    </row>
    <row r="41" spans="1:3" x14ac:dyDescent="0.2">
      <c r="A41" s="60">
        <v>2021</v>
      </c>
      <c r="B41" s="59">
        <v>0.95</v>
      </c>
      <c r="C41" s="59">
        <v>0.81</v>
      </c>
    </row>
    <row r="42" spans="1:3" x14ac:dyDescent="0.2">
      <c r="A42" s="62">
        <v>2022</v>
      </c>
      <c r="B42" s="61">
        <v>0.96</v>
      </c>
      <c r="C42" s="61">
        <v>0.83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7"/>
  <sheetViews>
    <sheetView zoomScale="125" zoomScaleNormal="125" workbookViewId="0"/>
  </sheetViews>
  <sheetFormatPr baseColWidth="10" defaultColWidth="8.83203125" defaultRowHeight="16" x14ac:dyDescent="0.2"/>
  <cols>
    <col min="1" max="1" width="14.1640625" customWidth="1"/>
    <col min="8" max="8" width="12.33203125" bestFit="1" customWidth="1"/>
    <col min="9" max="9" width="19.1640625" customWidth="1"/>
    <col min="10" max="10" width="8.83203125" style="12"/>
  </cols>
  <sheetData>
    <row r="1" spans="1:1" x14ac:dyDescent="0.2">
      <c r="A1" t="s">
        <v>69</v>
      </c>
    </row>
    <row r="20" spans="1:2" x14ac:dyDescent="0.2">
      <c r="A20" s="3" t="s">
        <v>68</v>
      </c>
    </row>
    <row r="21" spans="1:2" x14ac:dyDescent="0.2">
      <c r="A21" s="1" t="s">
        <v>0</v>
      </c>
    </row>
    <row r="24" spans="1:2" x14ac:dyDescent="0.2">
      <c r="A24" s="101" t="s">
        <v>8</v>
      </c>
      <c r="B24" s="122">
        <v>44</v>
      </c>
    </row>
    <row r="25" spans="1:2" x14ac:dyDescent="0.2">
      <c r="A25" t="s">
        <v>9</v>
      </c>
      <c r="B25" s="12">
        <v>37</v>
      </c>
    </row>
    <row r="26" spans="1:2" x14ac:dyDescent="0.2">
      <c r="A26" t="s">
        <v>57</v>
      </c>
      <c r="B26" s="12">
        <v>32</v>
      </c>
    </row>
    <row r="27" spans="1:2" x14ac:dyDescent="0.2">
      <c r="A27" s="13" t="s">
        <v>58</v>
      </c>
      <c r="B27" s="73">
        <v>13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D28D-A6F1-465A-9B2A-B88BF8A87144}">
  <dimension ref="A1:B27"/>
  <sheetViews>
    <sheetView zoomScale="125" zoomScaleNormal="125" workbookViewId="0"/>
  </sheetViews>
  <sheetFormatPr baseColWidth="10" defaultColWidth="9.5" defaultRowHeight="16" x14ac:dyDescent="0.2"/>
  <cols>
    <col min="1" max="1" width="16.6640625" style="64" customWidth="1"/>
    <col min="2" max="2" width="9.5" style="65"/>
    <col min="3" max="16384" width="9.5" style="64"/>
  </cols>
  <sheetData>
    <row r="1" spans="1:1" x14ac:dyDescent="0.2">
      <c r="A1" s="64" t="s">
        <v>70</v>
      </c>
    </row>
    <row r="20" spans="1:2" x14ac:dyDescent="0.2">
      <c r="A20" s="123" t="s">
        <v>71</v>
      </c>
    </row>
    <row r="21" spans="1:2" x14ac:dyDescent="0.2">
      <c r="A21" s="105" t="s">
        <v>72</v>
      </c>
    </row>
    <row r="22" spans="1:2" x14ac:dyDescent="0.2">
      <c r="A22" s="1" t="s">
        <v>0</v>
      </c>
    </row>
    <row r="25" spans="1:2" x14ac:dyDescent="0.2">
      <c r="A25" s="66" t="s">
        <v>13</v>
      </c>
      <c r="B25" s="67">
        <v>1.0999999999999999E-2</v>
      </c>
    </row>
    <row r="26" spans="1:2" x14ac:dyDescent="0.2">
      <c r="A26" s="64" t="s">
        <v>41</v>
      </c>
      <c r="B26" s="68">
        <v>1.4999999999999999E-2</v>
      </c>
    </row>
    <row r="27" spans="1:2" x14ac:dyDescent="0.2">
      <c r="A27" s="69" t="s">
        <v>42</v>
      </c>
      <c r="B27" s="70">
        <v>1.9E-2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E75F-8826-4464-91D1-A2738BC782C9}">
  <dimension ref="A1:J28"/>
  <sheetViews>
    <sheetView zoomScale="125" zoomScaleNormal="125" workbookViewId="0"/>
  </sheetViews>
  <sheetFormatPr baseColWidth="10" defaultColWidth="8.83203125" defaultRowHeight="16" x14ac:dyDescent="0.2"/>
  <cols>
    <col min="2" max="4" width="9.6640625" bestFit="1" customWidth="1"/>
  </cols>
  <sheetData>
    <row r="1" spans="1:10" x14ac:dyDescent="0.2">
      <c r="A1" s="2" t="s">
        <v>73</v>
      </c>
      <c r="B1" s="30"/>
      <c r="C1" s="30"/>
      <c r="D1" s="30"/>
      <c r="E1" s="10"/>
      <c r="F1" s="10"/>
      <c r="G1" s="10"/>
      <c r="H1" s="10"/>
      <c r="I1" s="10"/>
      <c r="J1" s="10"/>
    </row>
    <row r="2" spans="1:10" x14ac:dyDescent="0.2">
      <c r="A2" s="10"/>
      <c r="B2" s="30"/>
      <c r="C2" s="30"/>
      <c r="D2" s="30"/>
      <c r="E2" s="10"/>
      <c r="F2" s="10"/>
      <c r="G2" s="10"/>
      <c r="H2" s="10"/>
      <c r="I2" s="10"/>
      <c r="J2" s="10"/>
    </row>
    <row r="3" spans="1:10" x14ac:dyDescent="0.2">
      <c r="A3" s="10"/>
      <c r="B3" s="30"/>
      <c r="C3" s="30"/>
      <c r="D3" s="30"/>
      <c r="E3" s="10"/>
      <c r="F3" s="10"/>
      <c r="G3" s="10"/>
      <c r="H3" s="10"/>
      <c r="I3" s="10"/>
      <c r="J3" s="10"/>
    </row>
    <row r="4" spans="1:10" x14ac:dyDescent="0.2">
      <c r="A4" s="10"/>
      <c r="B4" s="30"/>
      <c r="C4" s="30"/>
      <c r="D4" s="30"/>
      <c r="E4" s="10"/>
      <c r="F4" s="10"/>
      <c r="G4" s="10"/>
      <c r="H4" s="10"/>
      <c r="I4" s="10"/>
      <c r="J4" s="10"/>
    </row>
    <row r="5" spans="1:10" x14ac:dyDescent="0.2">
      <c r="A5" s="10"/>
      <c r="B5" s="30"/>
      <c r="C5" s="30"/>
      <c r="D5" s="30"/>
      <c r="E5" s="10"/>
      <c r="F5" s="10"/>
      <c r="G5" s="10"/>
      <c r="H5" s="10"/>
      <c r="I5" s="10"/>
      <c r="J5" s="10"/>
    </row>
    <row r="6" spans="1:10" x14ac:dyDescent="0.2">
      <c r="A6" s="10"/>
      <c r="B6" s="30"/>
      <c r="C6" s="30"/>
      <c r="D6" s="30"/>
      <c r="E6" s="10"/>
      <c r="F6" s="10"/>
      <c r="G6" s="10"/>
      <c r="H6" s="10"/>
      <c r="I6" s="10"/>
      <c r="J6" s="10"/>
    </row>
    <row r="7" spans="1:10" x14ac:dyDescent="0.2">
      <c r="A7" s="10"/>
      <c r="B7" s="30"/>
      <c r="C7" s="30"/>
      <c r="D7" s="30"/>
      <c r="E7" s="10"/>
      <c r="F7" s="10"/>
      <c r="G7" s="10"/>
      <c r="H7" s="10"/>
      <c r="I7" s="10"/>
      <c r="J7" s="10"/>
    </row>
    <row r="8" spans="1:10" x14ac:dyDescent="0.2">
      <c r="A8" s="10"/>
      <c r="B8" s="30"/>
      <c r="C8" s="30"/>
      <c r="D8" s="30"/>
      <c r="E8" s="10"/>
      <c r="F8" s="10"/>
      <c r="G8" s="10"/>
      <c r="H8" s="10"/>
      <c r="I8" s="10"/>
      <c r="J8" s="10"/>
    </row>
    <row r="9" spans="1:10" x14ac:dyDescent="0.2">
      <c r="A9" s="10"/>
      <c r="B9" s="30"/>
      <c r="C9" s="30"/>
      <c r="D9" s="30"/>
      <c r="E9" s="10"/>
      <c r="F9" s="10"/>
      <c r="G9" s="10"/>
      <c r="H9" s="10"/>
      <c r="I9" s="10"/>
      <c r="J9" s="10"/>
    </row>
    <row r="10" spans="1:10" x14ac:dyDescent="0.2">
      <c r="A10" s="10"/>
      <c r="B10" s="30"/>
      <c r="C10" s="30"/>
      <c r="D10" s="30"/>
      <c r="E10" s="10"/>
      <c r="F10" s="10"/>
      <c r="G10" s="10"/>
      <c r="H10" s="10"/>
      <c r="I10" s="10"/>
      <c r="J10" s="10"/>
    </row>
    <row r="11" spans="1:10" x14ac:dyDescent="0.2">
      <c r="A11" s="10"/>
      <c r="B11" s="30"/>
      <c r="C11" s="30"/>
      <c r="D11" s="30"/>
      <c r="E11" s="10"/>
      <c r="F11" s="10"/>
      <c r="G11" s="10"/>
      <c r="H11" s="10"/>
      <c r="I11" s="10"/>
      <c r="J11" s="10"/>
    </row>
    <row r="12" spans="1:10" x14ac:dyDescent="0.2">
      <c r="A12" s="10"/>
      <c r="B12" s="30"/>
      <c r="C12" s="30"/>
      <c r="D12" s="30"/>
      <c r="E12" s="10"/>
      <c r="F12" s="10"/>
      <c r="G12" s="10"/>
      <c r="H12" s="10"/>
      <c r="I12" s="10"/>
      <c r="J12" s="10"/>
    </row>
    <row r="13" spans="1:10" x14ac:dyDescent="0.2">
      <c r="A13" s="10"/>
      <c r="B13" s="30"/>
      <c r="C13" s="30"/>
      <c r="D13" s="30"/>
      <c r="E13" s="10"/>
      <c r="F13" s="10"/>
      <c r="G13" s="10"/>
      <c r="H13" s="10"/>
      <c r="I13" s="10"/>
      <c r="J13" s="10"/>
    </row>
    <row r="14" spans="1:10" x14ac:dyDescent="0.2">
      <c r="A14" s="10"/>
      <c r="B14" s="30"/>
      <c r="C14" s="30"/>
      <c r="D14" s="30"/>
      <c r="E14" s="10"/>
      <c r="F14" s="10"/>
      <c r="G14" s="10"/>
      <c r="H14" s="10"/>
      <c r="I14" s="10"/>
      <c r="J14" s="10"/>
    </row>
    <row r="15" spans="1:10" x14ac:dyDescent="0.2">
      <c r="A15" s="10"/>
      <c r="B15" s="30"/>
      <c r="C15" s="30"/>
      <c r="D15" s="30"/>
      <c r="E15" s="10"/>
      <c r="F15" s="10"/>
      <c r="G15" s="10"/>
      <c r="H15" s="10"/>
      <c r="I15" s="10"/>
      <c r="J15" s="10"/>
    </row>
    <row r="16" spans="1:10" x14ac:dyDescent="0.2">
      <c r="A16" s="10"/>
      <c r="B16" s="30"/>
      <c r="C16" s="30"/>
      <c r="D16" s="30"/>
      <c r="E16" s="10"/>
      <c r="F16" s="10"/>
      <c r="G16" s="10"/>
      <c r="H16" s="10"/>
      <c r="I16" s="10"/>
      <c r="J16" s="10"/>
    </row>
    <row r="17" spans="1:10" x14ac:dyDescent="0.2">
      <c r="A17" s="10"/>
      <c r="B17" s="30"/>
      <c r="C17" s="30"/>
      <c r="D17" s="30"/>
      <c r="E17" s="10"/>
      <c r="F17" s="10"/>
      <c r="G17" s="10"/>
      <c r="H17" s="10"/>
      <c r="I17" s="10"/>
      <c r="J17" s="10"/>
    </row>
    <row r="18" spans="1:10" x14ac:dyDescent="0.2">
      <c r="A18" s="10"/>
      <c r="B18" s="30"/>
      <c r="C18" s="30"/>
      <c r="D18" s="30"/>
      <c r="E18" s="10"/>
      <c r="F18" s="10"/>
      <c r="G18" s="10"/>
      <c r="H18" s="10"/>
      <c r="I18" s="10"/>
      <c r="J18" s="10"/>
    </row>
    <row r="19" spans="1:10" x14ac:dyDescent="0.2">
      <c r="A19" s="10"/>
      <c r="B19" s="30"/>
      <c r="C19" s="30"/>
      <c r="D19" s="30"/>
      <c r="E19" s="10"/>
      <c r="F19" s="10"/>
      <c r="G19" s="10"/>
      <c r="H19" s="10"/>
      <c r="I19" s="10"/>
      <c r="J19" s="10"/>
    </row>
    <row r="20" spans="1:10" x14ac:dyDescent="0.2">
      <c r="A20" s="123" t="s">
        <v>74</v>
      </c>
      <c r="B20" s="30"/>
      <c r="C20" s="30"/>
      <c r="D20" s="30"/>
      <c r="E20" s="10"/>
      <c r="F20" s="10"/>
      <c r="G20" s="10"/>
      <c r="H20" s="10"/>
      <c r="I20" s="10"/>
      <c r="J20" s="10"/>
    </row>
    <row r="21" spans="1:10" x14ac:dyDescent="0.2">
      <c r="A21" s="105" t="s">
        <v>76</v>
      </c>
      <c r="B21" s="30"/>
      <c r="C21" s="30"/>
      <c r="D21" s="30"/>
      <c r="E21" s="10"/>
      <c r="F21" s="10"/>
      <c r="G21" s="10"/>
      <c r="H21" s="10"/>
      <c r="I21" s="10"/>
      <c r="J21" s="10"/>
    </row>
    <row r="22" spans="1:10" x14ac:dyDescent="0.2">
      <c r="A22" s="1" t="s">
        <v>0</v>
      </c>
      <c r="B22" s="30"/>
      <c r="C22" s="30"/>
      <c r="D22" s="30"/>
      <c r="E22" s="10"/>
      <c r="F22" s="10"/>
      <c r="G22" s="10"/>
      <c r="H22" s="10"/>
      <c r="I22" s="10"/>
      <c r="J22" s="10"/>
    </row>
    <row r="23" spans="1:10" x14ac:dyDescent="0.2">
      <c r="A23" s="10"/>
      <c r="B23" s="30"/>
      <c r="C23" s="30"/>
      <c r="D23" s="30"/>
      <c r="E23" s="10"/>
      <c r="F23" s="10"/>
      <c r="G23" s="10"/>
      <c r="H23" s="10"/>
      <c r="I23" s="10"/>
      <c r="J23" s="10"/>
    </row>
    <row r="24" spans="1:10" x14ac:dyDescent="0.2">
      <c r="A24" s="10"/>
      <c r="B24" s="30"/>
      <c r="C24" s="30"/>
      <c r="D24" s="30"/>
      <c r="E24" s="10"/>
      <c r="F24" s="10"/>
      <c r="G24" s="10"/>
      <c r="H24" s="10"/>
      <c r="I24" s="10"/>
      <c r="J24" s="10"/>
    </row>
    <row r="25" spans="1:10" x14ac:dyDescent="0.2">
      <c r="A25" s="32" t="s">
        <v>75</v>
      </c>
      <c r="B25" s="31">
        <v>2016</v>
      </c>
      <c r="C25" s="31">
        <v>2019</v>
      </c>
      <c r="D25" s="31">
        <v>2022</v>
      </c>
      <c r="E25" s="10"/>
      <c r="F25" s="10"/>
      <c r="G25" s="10"/>
      <c r="H25" s="10"/>
      <c r="I25" s="10"/>
      <c r="J25" s="10"/>
    </row>
    <row r="26" spans="1:10" x14ac:dyDescent="0.2">
      <c r="A26" s="2" t="s">
        <v>10</v>
      </c>
      <c r="B26" s="125">
        <v>40000</v>
      </c>
      <c r="C26" s="125">
        <v>63500</v>
      </c>
      <c r="D26" s="125">
        <v>50000</v>
      </c>
      <c r="E26" s="10"/>
      <c r="F26" s="10"/>
      <c r="G26" s="10"/>
      <c r="H26" s="10"/>
      <c r="I26" s="10"/>
      <c r="J26" s="10"/>
    </row>
    <row r="27" spans="1:10" x14ac:dyDescent="0.2">
      <c r="A27" s="2" t="s">
        <v>11</v>
      </c>
      <c r="B27" s="125">
        <v>97000</v>
      </c>
      <c r="C27" s="125">
        <v>105800</v>
      </c>
      <c r="D27" s="125">
        <v>119000</v>
      </c>
      <c r="E27" s="10"/>
      <c r="F27" s="10"/>
      <c r="G27" s="10"/>
      <c r="H27" s="10"/>
      <c r="I27" s="10"/>
      <c r="J27" s="10"/>
    </row>
    <row r="28" spans="1:10" x14ac:dyDescent="0.2">
      <c r="A28" s="124" t="s">
        <v>12</v>
      </c>
      <c r="B28" s="126">
        <v>135000</v>
      </c>
      <c r="C28" s="126">
        <v>144000</v>
      </c>
      <c r="D28" s="126">
        <v>204000</v>
      </c>
      <c r="E28" s="10"/>
      <c r="F28" s="10"/>
      <c r="G28" s="10"/>
      <c r="H28" s="10"/>
      <c r="I28" s="10"/>
      <c r="J28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7"/>
  <sheetViews>
    <sheetView workbookViewId="0">
      <selection activeCell="E23" sqref="E23"/>
    </sheetView>
  </sheetViews>
  <sheetFormatPr baseColWidth="10" defaultColWidth="8.6640625" defaultRowHeight="16" x14ac:dyDescent="0.2"/>
  <sheetData>
    <row r="1" spans="1:3" x14ac:dyDescent="0.2">
      <c r="A1" t="s">
        <v>51</v>
      </c>
    </row>
    <row r="2" spans="1:3" x14ac:dyDescent="0.2">
      <c r="A2" s="46"/>
      <c r="B2" s="15">
        <v>2019</v>
      </c>
      <c r="C2" s="15">
        <v>2022</v>
      </c>
    </row>
    <row r="3" spans="1:3" x14ac:dyDescent="0.2">
      <c r="A3" s="50" t="s">
        <v>5</v>
      </c>
      <c r="B3" s="51">
        <v>25775</v>
      </c>
      <c r="C3" s="51">
        <v>27376</v>
      </c>
    </row>
    <row r="4" spans="1:3" x14ac:dyDescent="0.2">
      <c r="A4" t="s">
        <v>10</v>
      </c>
      <c r="B4" s="47">
        <v>26188</v>
      </c>
      <c r="C4" s="47">
        <v>28318</v>
      </c>
    </row>
    <row r="5" spans="1:3" x14ac:dyDescent="0.2">
      <c r="A5" t="s">
        <v>11</v>
      </c>
      <c r="B5" s="47">
        <v>46363</v>
      </c>
      <c r="C5" s="47">
        <v>48301</v>
      </c>
    </row>
    <row r="6" spans="1:3" x14ac:dyDescent="0.2">
      <c r="A6" s="13" t="s">
        <v>12</v>
      </c>
      <c r="B6" s="48">
        <v>69097</v>
      </c>
      <c r="C6" s="48">
        <v>71168</v>
      </c>
    </row>
    <row r="7" spans="1:3" x14ac:dyDescent="0.2">
      <c r="A7" s="3" t="s">
        <v>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7"/>
  <sheetViews>
    <sheetView workbookViewId="0">
      <selection activeCell="E30" sqref="E30"/>
    </sheetView>
  </sheetViews>
  <sheetFormatPr baseColWidth="10" defaultColWidth="8.83203125" defaultRowHeight="16" x14ac:dyDescent="0.2"/>
  <cols>
    <col min="2" max="2" width="10.5" customWidth="1"/>
  </cols>
  <sheetData>
    <row r="1" spans="1:3" x14ac:dyDescent="0.2">
      <c r="A1" t="s">
        <v>54</v>
      </c>
    </row>
    <row r="2" spans="1:3" x14ac:dyDescent="0.2">
      <c r="A2" s="127" t="s">
        <v>17</v>
      </c>
      <c r="B2" s="129" t="s">
        <v>34</v>
      </c>
      <c r="C2" s="129"/>
    </row>
    <row r="3" spans="1:3" x14ac:dyDescent="0.2">
      <c r="A3" s="128"/>
      <c r="B3" s="13">
        <v>2019</v>
      </c>
      <c r="C3" s="13">
        <v>2022</v>
      </c>
    </row>
    <row r="4" spans="1:3" x14ac:dyDescent="0.2">
      <c r="A4" t="s">
        <v>10</v>
      </c>
      <c r="B4" s="19">
        <v>41000</v>
      </c>
      <c r="C4" s="19">
        <v>35000</v>
      </c>
    </row>
    <row r="5" spans="1:3" x14ac:dyDescent="0.2">
      <c r="A5" t="s">
        <v>11</v>
      </c>
      <c r="B5" s="20">
        <v>65000</v>
      </c>
      <c r="C5" s="20">
        <v>78000</v>
      </c>
    </row>
    <row r="6" spans="1:3" x14ac:dyDescent="0.2">
      <c r="A6" s="13" t="s">
        <v>12</v>
      </c>
      <c r="B6" s="21">
        <v>84000</v>
      </c>
      <c r="C6" s="21">
        <v>100000</v>
      </c>
    </row>
    <row r="7" spans="1:3" x14ac:dyDescent="0.2">
      <c r="A7" s="3" t="s">
        <v>53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642A-A0D6-4C6F-9ECB-F7CEEE0A2B69}">
  <sheetPr>
    <tabColor rgb="FFFFFF00"/>
  </sheetPr>
  <dimension ref="A1:C7"/>
  <sheetViews>
    <sheetView workbookViewId="0">
      <selection activeCell="F30" sqref="F30"/>
    </sheetView>
  </sheetViews>
  <sheetFormatPr baseColWidth="10" defaultColWidth="8.83203125" defaultRowHeight="16" x14ac:dyDescent="0.2"/>
  <sheetData>
    <row r="1" spans="1:3" x14ac:dyDescent="0.2">
      <c r="A1" t="s">
        <v>55</v>
      </c>
    </row>
    <row r="2" spans="1:3" x14ac:dyDescent="0.2">
      <c r="A2" s="127" t="s">
        <v>17</v>
      </c>
      <c r="B2" s="129" t="s">
        <v>35</v>
      </c>
      <c r="C2" s="129"/>
    </row>
    <row r="3" spans="1:3" x14ac:dyDescent="0.2">
      <c r="A3" s="128"/>
      <c r="B3" s="13">
        <v>2019</v>
      </c>
      <c r="C3" s="13">
        <v>2022</v>
      </c>
    </row>
    <row r="4" spans="1:3" x14ac:dyDescent="0.2">
      <c r="A4" t="s">
        <v>10</v>
      </c>
      <c r="B4" s="19">
        <v>51000</v>
      </c>
      <c r="C4" s="19">
        <v>44000</v>
      </c>
    </row>
    <row r="5" spans="1:3" x14ac:dyDescent="0.2">
      <c r="A5" t="s">
        <v>11</v>
      </c>
      <c r="B5" s="20">
        <v>90000</v>
      </c>
      <c r="C5" s="20">
        <v>104000</v>
      </c>
    </row>
    <row r="6" spans="1:3" x14ac:dyDescent="0.2">
      <c r="A6" s="13" t="s">
        <v>12</v>
      </c>
      <c r="B6" s="21">
        <v>120000</v>
      </c>
      <c r="C6" s="21">
        <v>150000</v>
      </c>
    </row>
    <row r="7" spans="1:3" x14ac:dyDescent="0.2">
      <c r="A7" s="3" t="s">
        <v>53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10"/>
  <sheetViews>
    <sheetView workbookViewId="0">
      <selection activeCell="F27" sqref="F27"/>
    </sheetView>
  </sheetViews>
  <sheetFormatPr baseColWidth="10" defaultColWidth="8.83203125" defaultRowHeight="16" x14ac:dyDescent="0.2"/>
  <cols>
    <col min="1" max="1" width="18.83203125" customWidth="1"/>
    <col min="2" max="2" width="16.1640625" bestFit="1" customWidth="1"/>
    <col min="3" max="3" width="15.5" customWidth="1"/>
    <col min="4" max="4" width="15.1640625" customWidth="1"/>
    <col min="5" max="5" width="2.5" bestFit="1" customWidth="1"/>
    <col min="6" max="6" width="17.5" customWidth="1"/>
    <col min="7" max="7" width="2.6640625" bestFit="1" customWidth="1"/>
  </cols>
  <sheetData>
    <row r="1" spans="1:7" x14ac:dyDescent="0.2">
      <c r="A1" t="s">
        <v>56</v>
      </c>
    </row>
    <row r="2" spans="1:7" x14ac:dyDescent="0.2">
      <c r="A2" s="131" t="s">
        <v>15</v>
      </c>
      <c r="B2" s="129" t="s">
        <v>16</v>
      </c>
      <c r="C2" s="129"/>
      <c r="D2" s="129" t="s">
        <v>31</v>
      </c>
      <c r="E2" s="129"/>
      <c r="F2" s="129"/>
      <c r="G2" s="129"/>
    </row>
    <row r="3" spans="1:7" ht="29.25" customHeight="1" x14ac:dyDescent="0.2">
      <c r="A3" s="132"/>
      <c r="B3" s="63">
        <v>2019</v>
      </c>
      <c r="C3" s="63">
        <v>2022</v>
      </c>
      <c r="D3" s="130">
        <v>2019</v>
      </c>
      <c r="E3" s="130"/>
      <c r="F3" s="130">
        <v>2022</v>
      </c>
      <c r="G3" s="130"/>
    </row>
    <row r="4" spans="1:7" ht="17" x14ac:dyDescent="0.2">
      <c r="A4" s="34" t="s">
        <v>36</v>
      </c>
      <c r="B4" s="35">
        <v>32200</v>
      </c>
      <c r="C4" s="35">
        <v>25000</v>
      </c>
      <c r="D4" s="41">
        <v>20.9</v>
      </c>
      <c r="E4" s="34" t="s">
        <v>30</v>
      </c>
      <c r="F4" s="41">
        <v>24.7</v>
      </c>
      <c r="G4" s="34" t="s">
        <v>30</v>
      </c>
    </row>
    <row r="5" spans="1:7" ht="17" x14ac:dyDescent="0.2">
      <c r="A5" s="34" t="s">
        <v>37</v>
      </c>
      <c r="B5" s="37">
        <v>75000</v>
      </c>
      <c r="C5" s="37">
        <v>102000</v>
      </c>
      <c r="D5" s="41">
        <v>47.83</v>
      </c>
      <c r="E5" s="36"/>
      <c r="F5" s="41">
        <v>37.6</v>
      </c>
      <c r="G5" s="36"/>
    </row>
    <row r="6" spans="1:7" ht="17" x14ac:dyDescent="0.2">
      <c r="A6" s="34" t="s">
        <v>38</v>
      </c>
      <c r="B6" s="37">
        <v>97000</v>
      </c>
      <c r="C6" s="37">
        <v>220000</v>
      </c>
      <c r="D6" s="41">
        <v>52.77</v>
      </c>
      <c r="E6" s="36"/>
      <c r="F6" s="41">
        <v>61.4</v>
      </c>
      <c r="G6" s="36"/>
    </row>
    <row r="7" spans="1:7" ht="17" x14ac:dyDescent="0.2">
      <c r="A7" s="34" t="s">
        <v>39</v>
      </c>
      <c r="B7" s="37">
        <v>289000</v>
      </c>
      <c r="C7" s="37">
        <v>610000</v>
      </c>
      <c r="D7" s="41">
        <v>66.474999999999994</v>
      </c>
      <c r="E7" s="36"/>
      <c r="F7" s="41">
        <v>63.7</v>
      </c>
      <c r="G7" s="36"/>
    </row>
    <row r="8" spans="1:7" ht="17" x14ac:dyDescent="0.2">
      <c r="A8" s="34" t="s">
        <v>40</v>
      </c>
      <c r="B8" s="37">
        <v>805500</v>
      </c>
      <c r="C8" s="37">
        <v>1040000</v>
      </c>
      <c r="D8" s="41">
        <v>75.477999999999994</v>
      </c>
      <c r="E8" s="36"/>
      <c r="F8" s="41">
        <v>76.099999999999994</v>
      </c>
      <c r="G8" s="36"/>
    </row>
    <row r="9" spans="1:7" x14ac:dyDescent="0.2">
      <c r="A9" s="14" t="s">
        <v>14</v>
      </c>
      <c r="B9" s="38">
        <v>144000</v>
      </c>
      <c r="C9" s="38">
        <v>204000</v>
      </c>
      <c r="D9" s="40">
        <v>52.4</v>
      </c>
      <c r="E9" s="39"/>
      <c r="F9" s="40">
        <v>52.46</v>
      </c>
      <c r="G9" s="39"/>
    </row>
    <row r="10" spans="1:7" x14ac:dyDescent="0.2">
      <c r="A10" s="18" t="s">
        <v>45</v>
      </c>
    </row>
  </sheetData>
  <mergeCells count="5">
    <mergeCell ref="D3:E3"/>
    <mergeCell ref="F3:G3"/>
    <mergeCell ref="A2:A3"/>
    <mergeCell ref="B2:C2"/>
    <mergeCell ref="D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57F9-429B-44D9-AFC5-ACEB5C170940}">
  <dimension ref="A1:D30"/>
  <sheetViews>
    <sheetView tabSelected="1" zoomScale="125" zoomScaleNormal="125" workbookViewId="0"/>
  </sheetViews>
  <sheetFormatPr baseColWidth="10" defaultColWidth="9" defaultRowHeight="14" x14ac:dyDescent="0.15"/>
  <cols>
    <col min="1" max="1" width="38" style="72" customWidth="1"/>
    <col min="2" max="4" width="9" style="79"/>
    <col min="5" max="16384" width="9" style="72"/>
  </cols>
  <sheetData>
    <row r="1" spans="1:1" ht="16" x14ac:dyDescent="0.15">
      <c r="A1" s="16" t="s">
        <v>18</v>
      </c>
    </row>
    <row r="22" spans="1:4" x14ac:dyDescent="0.15">
      <c r="A22" s="17" t="s">
        <v>19</v>
      </c>
    </row>
    <row r="23" spans="1:4" x14ac:dyDescent="0.15">
      <c r="A23" s="71" t="s">
        <v>43</v>
      </c>
    </row>
    <row r="24" spans="1:4" x14ac:dyDescent="0.15">
      <c r="A24" s="85" t="s">
        <v>0</v>
      </c>
    </row>
    <row r="27" spans="1:4" x14ac:dyDescent="0.15">
      <c r="A27" s="84"/>
      <c r="B27" s="83">
        <v>1995</v>
      </c>
      <c r="C27" s="83">
        <v>2015</v>
      </c>
      <c r="D27" s="83">
        <v>2035</v>
      </c>
    </row>
    <row r="28" spans="1:4" x14ac:dyDescent="0.15">
      <c r="A28" s="72" t="s">
        <v>20</v>
      </c>
      <c r="B28" s="80">
        <v>0.434</v>
      </c>
      <c r="C28" s="80">
        <v>0.39500000000000002</v>
      </c>
      <c r="D28" s="80">
        <v>0.36199999999999999</v>
      </c>
    </row>
    <row r="29" spans="1:4" x14ac:dyDescent="0.15">
      <c r="A29" s="72" t="s">
        <v>21</v>
      </c>
      <c r="B29" s="80">
        <v>0.41899999999999998</v>
      </c>
      <c r="C29" s="80">
        <v>0.36599999999999999</v>
      </c>
      <c r="D29" s="80">
        <v>0.32100000000000001</v>
      </c>
    </row>
    <row r="30" spans="1:4" x14ac:dyDescent="0.15">
      <c r="A30" s="81" t="s">
        <v>22</v>
      </c>
      <c r="B30" s="82">
        <v>0.41899999999999998</v>
      </c>
      <c r="C30" s="82">
        <v>0.36</v>
      </c>
      <c r="D30" s="82">
        <v>0.30099999999999999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zoomScale="125" zoomScaleNormal="125" workbookViewId="0"/>
  </sheetViews>
  <sheetFormatPr baseColWidth="10" defaultColWidth="8.83203125" defaultRowHeight="16" x14ac:dyDescent="0.2"/>
  <cols>
    <col min="1" max="1" width="9" style="22"/>
    <col min="2" max="2" width="25.6640625" style="12" bestFit="1" customWidth="1"/>
  </cols>
  <sheetData>
    <row r="1" spans="1:1" x14ac:dyDescent="0.2">
      <c r="A1" s="22" t="s">
        <v>59</v>
      </c>
    </row>
    <row r="20" spans="1:3" x14ac:dyDescent="0.2">
      <c r="A20" s="23" t="s">
        <v>60</v>
      </c>
    </row>
    <row r="21" spans="1:3" x14ac:dyDescent="0.2">
      <c r="A21" s="24" t="s">
        <v>0</v>
      </c>
    </row>
    <row r="24" spans="1:3" x14ac:dyDescent="0.2">
      <c r="A24" s="25" t="s">
        <v>23</v>
      </c>
      <c r="B24" s="15" t="s">
        <v>32</v>
      </c>
    </row>
    <row r="25" spans="1:3" x14ac:dyDescent="0.2">
      <c r="A25" s="22">
        <v>1989</v>
      </c>
      <c r="B25" s="42">
        <v>0.5074244</v>
      </c>
      <c r="C25" s="4"/>
    </row>
    <row r="26" spans="1:3" x14ac:dyDescent="0.2">
      <c r="A26" s="22">
        <f>A25+3</f>
        <v>1992</v>
      </c>
      <c r="B26" s="42">
        <v>0.49967030000000001</v>
      </c>
      <c r="C26" s="4"/>
    </row>
    <row r="27" spans="1:3" x14ac:dyDescent="0.2">
      <c r="A27" s="22">
        <f t="shared" ref="A27:A34" si="0">A26+3</f>
        <v>1995</v>
      </c>
      <c r="B27" s="42">
        <v>0.4927687</v>
      </c>
      <c r="C27" s="4"/>
    </row>
    <row r="28" spans="1:3" x14ac:dyDescent="0.2">
      <c r="A28" s="22">
        <f t="shared" si="0"/>
        <v>1998</v>
      </c>
      <c r="B28" s="42">
        <v>0.50280610000000003</v>
      </c>
      <c r="C28" s="4"/>
    </row>
    <row r="29" spans="1:3" x14ac:dyDescent="0.2">
      <c r="A29" s="22">
        <f t="shared" si="0"/>
        <v>2001</v>
      </c>
      <c r="B29" s="42">
        <v>0.51431460000000007</v>
      </c>
      <c r="C29" s="4"/>
    </row>
    <row r="30" spans="1:3" x14ac:dyDescent="0.2">
      <c r="A30" s="22">
        <f t="shared" si="0"/>
        <v>2004</v>
      </c>
      <c r="B30" s="42">
        <v>0.50162280000000004</v>
      </c>
      <c r="C30" s="4"/>
    </row>
    <row r="31" spans="1:3" x14ac:dyDescent="0.2">
      <c r="A31" s="22">
        <f t="shared" si="0"/>
        <v>2007</v>
      </c>
      <c r="B31" s="42">
        <v>0.50267010000000001</v>
      </c>
      <c r="C31" s="4"/>
    </row>
    <row r="32" spans="1:3" x14ac:dyDescent="0.2">
      <c r="A32" s="22">
        <f t="shared" si="0"/>
        <v>2010</v>
      </c>
      <c r="B32" s="42">
        <v>0.48905029999999999</v>
      </c>
      <c r="C32" s="4"/>
    </row>
    <row r="33" spans="1:3" x14ac:dyDescent="0.2">
      <c r="A33" s="22">
        <f t="shared" si="0"/>
        <v>2013</v>
      </c>
      <c r="B33" s="42">
        <v>0.4740954</v>
      </c>
      <c r="C33" s="4"/>
    </row>
    <row r="34" spans="1:3" x14ac:dyDescent="0.2">
      <c r="A34" s="22">
        <f t="shared" si="0"/>
        <v>2016</v>
      </c>
      <c r="B34" s="42">
        <v>0.49656900000000004</v>
      </c>
      <c r="C34" s="4"/>
    </row>
    <row r="35" spans="1:3" x14ac:dyDescent="0.2">
      <c r="A35" s="22">
        <f>A34+3</f>
        <v>2019</v>
      </c>
      <c r="B35" s="42">
        <v>0.49370540000000002</v>
      </c>
      <c r="C35" s="4"/>
    </row>
    <row r="36" spans="1:3" x14ac:dyDescent="0.2">
      <c r="A36" s="86">
        <f>A35+3</f>
        <v>2022</v>
      </c>
      <c r="B36" s="87">
        <v>0.53195800000000004</v>
      </c>
      <c r="C36" s="4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"/>
  <sheetViews>
    <sheetView zoomScale="125" zoomScaleNormal="125" workbookViewId="0"/>
  </sheetViews>
  <sheetFormatPr baseColWidth="10" defaultColWidth="7.6640625" defaultRowHeight="16" x14ac:dyDescent="0.2"/>
  <cols>
    <col min="1" max="1" width="7.6640625" style="92"/>
    <col min="2" max="2" width="15.83203125" style="93" bestFit="1" customWidth="1"/>
    <col min="3" max="3" width="19.6640625" style="93" bestFit="1" customWidth="1"/>
    <col min="4" max="4" width="7.6640625" style="93"/>
    <col min="5" max="16384" width="7.6640625" style="2"/>
  </cols>
  <sheetData>
    <row r="1" spans="1:1" x14ac:dyDescent="0.2">
      <c r="A1" s="92" t="s">
        <v>61</v>
      </c>
    </row>
    <row r="20" spans="1:9" x14ac:dyDescent="0.2">
      <c r="A20" s="23" t="s">
        <v>62</v>
      </c>
    </row>
    <row r="21" spans="1:9" x14ac:dyDescent="0.2">
      <c r="A21" s="24" t="s">
        <v>0</v>
      </c>
    </row>
    <row r="22" spans="1:9" x14ac:dyDescent="0.2">
      <c r="G22" s="94"/>
    </row>
    <row r="24" spans="1:9" ht="34" x14ac:dyDescent="0.2">
      <c r="A24" s="26" t="s">
        <v>23</v>
      </c>
      <c r="B24" s="95" t="s">
        <v>24</v>
      </c>
      <c r="C24" s="95" t="s">
        <v>25</v>
      </c>
      <c r="D24" s="100" t="s">
        <v>1</v>
      </c>
      <c r="E24" s="3"/>
      <c r="G24"/>
    </row>
    <row r="25" spans="1:9" x14ac:dyDescent="0.2">
      <c r="A25" s="96">
        <v>1983</v>
      </c>
      <c r="B25" s="88">
        <v>0.61949129999999997</v>
      </c>
      <c r="C25" s="88">
        <v>0.12319289999999999</v>
      </c>
      <c r="D25" s="88">
        <v>0.25731579999999998</v>
      </c>
      <c r="E25" s="97"/>
      <c r="G25"/>
      <c r="H25" s="98"/>
      <c r="I25" s="98"/>
    </row>
    <row r="26" spans="1:9" x14ac:dyDescent="0.2">
      <c r="A26" s="92">
        <v>1998</v>
      </c>
      <c r="B26" s="89">
        <v>0.24</v>
      </c>
      <c r="C26" s="90">
        <v>0.6</v>
      </c>
      <c r="D26" s="90">
        <v>0.16</v>
      </c>
      <c r="E26" s="97"/>
      <c r="G26"/>
    </row>
    <row r="27" spans="1:9" x14ac:dyDescent="0.2">
      <c r="A27" s="99">
        <v>2022</v>
      </c>
      <c r="B27" s="91">
        <v>0.1754</v>
      </c>
      <c r="C27" s="91">
        <v>0.69620000000000004</v>
      </c>
      <c r="D27" s="91">
        <v>0.12839999999999999</v>
      </c>
      <c r="E27" s="92"/>
    </row>
    <row r="28" spans="1:9" x14ac:dyDescent="0.2">
      <c r="B28" s="28"/>
      <c r="C28" s="28"/>
      <c r="D28" s="28"/>
      <c r="E28" s="97"/>
      <c r="F2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6"/>
  <sheetViews>
    <sheetView zoomScale="125" zoomScaleNormal="125" workbookViewId="0"/>
  </sheetViews>
  <sheetFormatPr baseColWidth="10" defaultColWidth="7.6640625" defaultRowHeight="16" x14ac:dyDescent="0.2"/>
  <cols>
    <col min="1" max="1" width="20.33203125" customWidth="1"/>
    <col min="2" max="2" width="7.6640625" style="12"/>
    <col min="12" max="12" width="12.6640625" customWidth="1"/>
  </cols>
  <sheetData>
    <row r="1" spans="1:1" x14ac:dyDescent="0.2">
      <c r="A1" t="s">
        <v>44</v>
      </c>
    </row>
    <row r="20" spans="1:3" x14ac:dyDescent="0.2">
      <c r="A20" s="3" t="s">
        <v>63</v>
      </c>
    </row>
    <row r="21" spans="1:3" x14ac:dyDescent="0.2">
      <c r="A21" s="1" t="s">
        <v>0</v>
      </c>
    </row>
    <row r="24" spans="1:3" x14ac:dyDescent="0.2">
      <c r="A24" s="101" t="s">
        <v>2</v>
      </c>
      <c r="B24" s="102">
        <v>3.6229</v>
      </c>
      <c r="C24" s="11"/>
    </row>
    <row r="25" spans="1:3" x14ac:dyDescent="0.2">
      <c r="A25" t="s">
        <v>3</v>
      </c>
      <c r="B25" s="103">
        <v>7.9831000000000003</v>
      </c>
    </row>
    <row r="26" spans="1:3" x14ac:dyDescent="0.2">
      <c r="A26" s="13" t="s">
        <v>4</v>
      </c>
      <c r="B26" s="104">
        <v>11.95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 1</vt:lpstr>
      <vt:lpstr>Table 2</vt:lpstr>
      <vt:lpstr>Table 3</vt:lpstr>
      <vt:lpstr>Table 4</vt:lpstr>
      <vt:lpstr>Table 5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Amy Grzybowski</cp:lastModifiedBy>
  <cp:lastPrinted>2023-11-06T14:57:19Z</cp:lastPrinted>
  <dcterms:created xsi:type="dcterms:W3CDTF">2015-10-23T19:25:00Z</dcterms:created>
  <dcterms:modified xsi:type="dcterms:W3CDTF">2024-11-18T18:50:12Z</dcterms:modified>
</cp:coreProperties>
</file>