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3785" yWindow="3555" windowWidth="18885" windowHeight="13740"/>
  </bookViews>
  <sheets>
    <sheet name="Figure 1" sheetId="1" r:id="rId1"/>
    <sheet name="Figure 2" sheetId="4" r:id="rId2"/>
    <sheet name="Figure 3" sheetId="5" r:id="rId3"/>
  </sheets>
  <externalReferences>
    <externalReference r:id="rId4"/>
    <externalReference r:id="rId5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5" i="5" l="1"/>
  <c r="V35" i="5"/>
  <c r="T35" i="5"/>
  <c r="R35" i="5"/>
  <c r="P35" i="5"/>
  <c r="N35" i="5"/>
  <c r="L35" i="5"/>
  <c r="J35" i="5"/>
  <c r="H35" i="5"/>
  <c r="F35" i="5"/>
  <c r="X34" i="5"/>
  <c r="V34" i="5"/>
  <c r="T34" i="5"/>
  <c r="R34" i="5"/>
  <c r="P34" i="5"/>
  <c r="N34" i="5"/>
  <c r="L34" i="5"/>
  <c r="J34" i="5"/>
  <c r="H34" i="5"/>
  <c r="F34" i="5"/>
  <c r="B34" i="5"/>
  <c r="AD33" i="5"/>
  <c r="C33" i="5"/>
  <c r="E33" i="5" s="1"/>
  <c r="G33" i="5" s="1"/>
  <c r="I33" i="5" l="1"/>
  <c r="F33" i="5"/>
  <c r="K33" i="5" l="1"/>
  <c r="H33" i="5"/>
  <c r="M33" i="5" l="1"/>
  <c r="J33" i="5"/>
  <c r="O33" i="5" l="1"/>
  <c r="L33" i="5"/>
  <c r="Q33" i="5" l="1"/>
  <c r="N33" i="5"/>
  <c r="S33" i="5" l="1"/>
  <c r="P33" i="5"/>
  <c r="U33" i="5" l="1"/>
  <c r="R33" i="5"/>
  <c r="W33" i="5" l="1"/>
  <c r="T33" i="5"/>
  <c r="Y33" i="5" l="1"/>
  <c r="X33" i="5" s="1"/>
  <c r="V33" i="5"/>
</calcChain>
</file>

<file path=xl/sharedStrings.xml><?xml version="1.0" encoding="utf-8"?>
<sst xmlns="http://schemas.openxmlformats.org/spreadsheetml/2006/main" count="20" uniqueCount="18">
  <si>
    <t>Australia</t>
  </si>
  <si>
    <t>United States</t>
  </si>
  <si>
    <t>Source: Towers Watson (2013).</t>
  </si>
  <si>
    <t>Figure 1. Growth in Pension Assets as a Percentage of GDP, 2002-2012</t>
  </si>
  <si>
    <t>Notes: Figures for 2012 are estimated</t>
  </si>
  <si>
    <t>Source: Australian Prudential Regulation Authority (2013).</t>
  </si>
  <si>
    <t>Retail</t>
  </si>
  <si>
    <t>Industry</t>
  </si>
  <si>
    <t>Public sector</t>
  </si>
  <si>
    <t>Self-managed</t>
  </si>
  <si>
    <t>Corporate</t>
  </si>
  <si>
    <t>* When using these data, please cite the Center for Retirement Research at Boston College.</t>
  </si>
  <si>
    <t>Figure 2. Percentage of Participants in Superannuation Funds, by Fund Type, 2012</t>
  </si>
  <si>
    <t>Superannuation savings</t>
  </si>
  <si>
    <t xml:space="preserve">Age Pension </t>
  </si>
  <si>
    <t>Figure 3. Earliest Age of Access to Age Pension and Superannuation Savings, 2013-2025</t>
  </si>
  <si>
    <t>Note: For any year in which the eligibility ages increase, the increase occurs on July 1. In 2013 only, women are eligible for an Age Pension at age 641/2.</t>
  </si>
  <si>
    <t>Sources: Australian Taxation Office (2013) and Australian Department of Human Services (2013).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</si>
</sst>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9" fontId="1" fillId="0" borderId="0" xfId="1" applyFont="1"/>
    <xf numFmtId="1" fontId="1" fillId="0" borderId="0" xfId="1" applyNumberFormat="1" applyFont="1"/>
    <xf numFmtId="0" fontId="3" fillId="0" borderId="0" xfId="0" applyFont="1"/>
    <xf numFmtId="0" fontId="4" fillId="0" borderId="0" xfId="0" applyFont="1" applyAlignment="1">
      <alignment horizontal="left" vertical="center" indent="2"/>
    </xf>
    <xf numFmtId="0" fontId="5" fillId="0" borderId="0" xfId="0" applyFont="1"/>
    <xf numFmtId="9" fontId="3" fillId="0" borderId="0" xfId="1" applyFont="1"/>
    <xf numFmtId="168" fontId="3" fillId="0" borderId="0" xfId="1" applyNumberFormat="1" applyFont="1"/>
    <xf numFmtId="2" fontId="3" fillId="0" borderId="0" xfId="1" applyNumberFormat="1" applyFont="1"/>
    <xf numFmtId="1" fontId="1" fillId="0" borderId="0" xfId="0" applyNumberFormat="1" applyFont="1"/>
    <xf numFmtId="168" fontId="1" fillId="0" borderId="0" xfId="0" applyNumberFormat="1" applyFont="1"/>
    <xf numFmtId="168" fontId="1" fillId="0" borderId="0" xfId="1" applyNumberFormat="1" applyFont="1"/>
    <xf numFmtId="2" fontId="1" fillId="0" borderId="0" xfId="0" applyNumberFormat="1" applyFont="1"/>
    <xf numFmtId="2" fontId="1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5254791264301"/>
          <c:y val="5.6394745456067895E-2"/>
          <c:w val="0.84904657554598106"/>
          <c:h val="0.80700944183792289"/>
        </c:manualLayout>
      </c:layout>
      <c:barChart>
        <c:barDir val="col"/>
        <c:grouping val="clustered"/>
        <c:varyColors val="0"/>
        <c:ser>
          <c:idx val="0"/>
          <c:order val="0"/>
          <c:tx>
            <c:v>2002</c:v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1'!$B$25:$C$25</c:f>
              <c:strCache>
                <c:ptCount val="2"/>
                <c:pt idx="0">
                  <c:v>Australia</c:v>
                </c:pt>
                <c:pt idx="1">
                  <c:v>United States</c:v>
                </c:pt>
              </c:strCache>
            </c:strRef>
          </c:cat>
          <c:val>
            <c:numRef>
              <c:f>'Figure 1'!$B$26:$C$26</c:f>
              <c:numCache>
                <c:formatCode>0%</c:formatCode>
                <c:ptCount val="2"/>
                <c:pt idx="0">
                  <c:v>0.46</c:v>
                </c:pt>
                <c:pt idx="1">
                  <c:v>0.28999999999999998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61280"/>
        <c:axId val="138962816"/>
      </c:barChart>
      <c:catAx>
        <c:axId val="13896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62816"/>
        <c:crosses val="autoZero"/>
        <c:auto val="1"/>
        <c:lblAlgn val="ctr"/>
        <c:lblOffset val="100"/>
        <c:noMultiLvlLbl val="0"/>
      </c:catAx>
      <c:valAx>
        <c:axId val="138962816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8961280"/>
        <c:crosses val="autoZero"/>
        <c:crossBetween val="between"/>
        <c:majorUnit val="0.2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Times New Roman"/>
          <a:cs typeface="Times New Roman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wdUpDiag">
                <a:fgClr>
                  <a:srgbClr val="80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1.13636363636364E-2"/>
                  <c:y val="1.741970902913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3636363636364E-2"/>
                  <c:y val="-2.4949815855787498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2'!$A$26:$A$30</c:f>
              <c:strCache>
                <c:ptCount val="5"/>
                <c:pt idx="0">
                  <c:v>Retail</c:v>
                </c:pt>
                <c:pt idx="1">
                  <c:v>Industry</c:v>
                </c:pt>
                <c:pt idx="2">
                  <c:v>Public sector</c:v>
                </c:pt>
                <c:pt idx="3">
                  <c:v>Self-managed</c:v>
                </c:pt>
                <c:pt idx="4">
                  <c:v>Corporate</c:v>
                </c:pt>
              </c:strCache>
            </c:strRef>
          </c:cat>
          <c:val>
            <c:numRef>
              <c:f>'Figure 2'!$C$26:$C$30</c:f>
              <c:numCache>
                <c:formatCode>0%</c:formatCode>
                <c:ptCount val="5"/>
                <c:pt idx="0">
                  <c:v>0.48125000000000001</c:v>
                </c:pt>
                <c:pt idx="1">
                  <c:v>0.36562499999999998</c:v>
                </c:pt>
                <c:pt idx="2">
                  <c:v>0.10625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4083184544837"/>
          <c:y val="0.29084030227249341"/>
          <c:w val="0.31875916815455163"/>
          <c:h val="0.43460406477194441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509754919222"/>
          <c:y val="4.7437507487148797E-2"/>
          <c:w val="0.74579849546605503"/>
          <c:h val="0.80929428303329998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3'!$A$35</c:f>
              <c:strCache>
                <c:ptCount val="1"/>
                <c:pt idx="0">
                  <c:v>Age Pension 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3'!$B$33:$Y$33</c:f>
              <c:numCache>
                <c:formatCode>0</c:formatCode>
                <c:ptCount val="2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2015</c:v>
                </c:pt>
                <c:pt idx="4">
                  <c:v>2016</c:v>
                </c:pt>
                <c:pt idx="5">
                  <c:v>2016</c:v>
                </c:pt>
                <c:pt idx="6">
                  <c:v>2017</c:v>
                </c:pt>
                <c:pt idx="7">
                  <c:v>2017</c:v>
                </c:pt>
                <c:pt idx="8">
                  <c:v>2018</c:v>
                </c:pt>
                <c:pt idx="9">
                  <c:v>2018</c:v>
                </c:pt>
                <c:pt idx="10">
                  <c:v>2019</c:v>
                </c:pt>
                <c:pt idx="11">
                  <c:v>2019</c:v>
                </c:pt>
                <c:pt idx="12">
                  <c:v>2020</c:v>
                </c:pt>
                <c:pt idx="13">
                  <c:v>2020</c:v>
                </c:pt>
                <c:pt idx="14">
                  <c:v>2021</c:v>
                </c:pt>
                <c:pt idx="15">
                  <c:v>2021</c:v>
                </c:pt>
                <c:pt idx="16">
                  <c:v>2022</c:v>
                </c:pt>
                <c:pt idx="17">
                  <c:v>2022</c:v>
                </c:pt>
                <c:pt idx="18">
                  <c:v>2023</c:v>
                </c:pt>
                <c:pt idx="19">
                  <c:v>2023</c:v>
                </c:pt>
                <c:pt idx="20">
                  <c:v>2024</c:v>
                </c:pt>
                <c:pt idx="21">
                  <c:v>2024</c:v>
                </c:pt>
                <c:pt idx="22">
                  <c:v>2025</c:v>
                </c:pt>
                <c:pt idx="23">
                  <c:v>2025</c:v>
                </c:pt>
              </c:numCache>
            </c:numRef>
          </c:cat>
          <c:val>
            <c:numRef>
              <c:f>'Figure 3'!$B$35:$Y$35</c:f>
              <c:numCache>
                <c:formatCode>0.0</c:formatCode>
                <c:ptCount val="24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65.5</c:v>
                </c:pt>
                <c:pt idx="8">
                  <c:v>65.5</c:v>
                </c:pt>
                <c:pt idx="9">
                  <c:v>65.5</c:v>
                </c:pt>
                <c:pt idx="10">
                  <c:v>65.5</c:v>
                </c:pt>
                <c:pt idx="11">
                  <c:v>66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66.5</c:v>
                </c:pt>
                <c:pt idx="16">
                  <c:v>66.5</c:v>
                </c:pt>
                <c:pt idx="17">
                  <c:v>66.5</c:v>
                </c:pt>
                <c:pt idx="18">
                  <c:v>66.5</c:v>
                </c:pt>
                <c:pt idx="19">
                  <c:v>67</c:v>
                </c:pt>
                <c:pt idx="20">
                  <c:v>67</c:v>
                </c:pt>
                <c:pt idx="21">
                  <c:v>67</c:v>
                </c:pt>
                <c:pt idx="22">
                  <c:v>67</c:v>
                </c:pt>
                <c:pt idx="23">
                  <c:v>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3'!$A$34</c:f>
              <c:strCache>
                <c:ptCount val="1"/>
                <c:pt idx="0">
                  <c:v>Superannuation savings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3'!$B$33:$Y$33</c:f>
              <c:numCache>
                <c:formatCode>0</c:formatCode>
                <c:ptCount val="2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2015</c:v>
                </c:pt>
                <c:pt idx="4">
                  <c:v>2016</c:v>
                </c:pt>
                <c:pt idx="5">
                  <c:v>2016</c:v>
                </c:pt>
                <c:pt idx="6">
                  <c:v>2017</c:v>
                </c:pt>
                <c:pt idx="7">
                  <c:v>2017</c:v>
                </c:pt>
                <c:pt idx="8">
                  <c:v>2018</c:v>
                </c:pt>
                <c:pt idx="9">
                  <c:v>2018</c:v>
                </c:pt>
                <c:pt idx="10">
                  <c:v>2019</c:v>
                </c:pt>
                <c:pt idx="11">
                  <c:v>2019</c:v>
                </c:pt>
                <c:pt idx="12">
                  <c:v>2020</c:v>
                </c:pt>
                <c:pt idx="13">
                  <c:v>2020</c:v>
                </c:pt>
                <c:pt idx="14">
                  <c:v>2021</c:v>
                </c:pt>
                <c:pt idx="15">
                  <c:v>2021</c:v>
                </c:pt>
                <c:pt idx="16">
                  <c:v>2022</c:v>
                </c:pt>
                <c:pt idx="17">
                  <c:v>2022</c:v>
                </c:pt>
                <c:pt idx="18">
                  <c:v>2023</c:v>
                </c:pt>
                <c:pt idx="19">
                  <c:v>2023</c:v>
                </c:pt>
                <c:pt idx="20">
                  <c:v>2024</c:v>
                </c:pt>
                <c:pt idx="21">
                  <c:v>2024</c:v>
                </c:pt>
                <c:pt idx="22">
                  <c:v>2025</c:v>
                </c:pt>
                <c:pt idx="23">
                  <c:v>2025</c:v>
                </c:pt>
              </c:numCache>
            </c:numRef>
          </c:cat>
          <c:val>
            <c:numRef>
              <c:f>'Figure 3'!$B$34:$Y$34</c:f>
              <c:numCache>
                <c:formatCode>0.0</c:formatCode>
                <c:ptCount val="24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58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84192"/>
        <c:axId val="158185728"/>
      </c:lineChart>
      <c:dateAx>
        <c:axId val="1581841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8185728"/>
        <c:crosses val="autoZero"/>
        <c:auto val="0"/>
        <c:lblOffset val="100"/>
        <c:baseTimeUnit val="days"/>
        <c:majorUnit val="3"/>
        <c:majorTimeUnit val="days"/>
      </c:dateAx>
      <c:valAx>
        <c:axId val="158185728"/>
        <c:scaling>
          <c:orientation val="minMax"/>
          <c:max val="70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Eligibility age</a:t>
                </a:r>
              </a:p>
            </c:rich>
          </c:tx>
          <c:layout>
            <c:manualLayout>
              <c:xMode val="edge"/>
              <c:yMode val="edge"/>
              <c:x val="3.3481685936053003E-2"/>
              <c:y val="0.2842277758078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8184192"/>
        <c:crosses val="autoZero"/>
        <c:crossBetween val="midCat"/>
        <c:majorUnit val="5"/>
        <c:minorUnit val="1"/>
      </c:valAx>
    </c:plotArea>
    <c:legend>
      <c:legendPos val="r"/>
      <c:layout>
        <c:manualLayout>
          <c:xMode val="edge"/>
          <c:yMode val="edge"/>
          <c:x val="0.455506716364314"/>
          <c:y val="0.673222007268237"/>
          <c:w val="0.40235636706021699"/>
          <c:h val="0.151649547275958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190498</xdr:rowOff>
    </xdr:from>
    <xdr:to>
      <xdr:col>7</xdr:col>
      <xdr:colOff>542925</xdr:colOff>
      <xdr:row>17</xdr:row>
      <xdr:rowOff>190498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336550</xdr:colOff>
      <xdr:row>1</xdr:row>
      <xdr:rowOff>104775</xdr:rowOff>
    </xdr:from>
    <xdr:to>
      <xdr:col>6</xdr:col>
      <xdr:colOff>142875</xdr:colOff>
      <xdr:row>17</xdr:row>
      <xdr:rowOff>176212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2</xdr:row>
      <xdr:rowOff>52386</xdr:rowOff>
    </xdr:from>
    <xdr:to>
      <xdr:col>8</xdr:col>
      <xdr:colOff>409575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>
            <v>2002</v>
          </cell>
          <cell r="C1">
            <v>2012</v>
          </cell>
        </row>
        <row r="2">
          <cell r="A2" t="str">
            <v>Canada</v>
          </cell>
          <cell r="B2">
            <v>0.65</v>
          </cell>
          <cell r="C2">
            <v>0.84</v>
          </cell>
        </row>
        <row r="3">
          <cell r="A3" t="str">
            <v>US</v>
          </cell>
          <cell r="B3">
            <v>0.84</v>
          </cell>
          <cell r="C3">
            <v>1.08</v>
          </cell>
        </row>
        <row r="4">
          <cell r="A4" t="str">
            <v>Australia</v>
          </cell>
          <cell r="B4">
            <v>0.69</v>
          </cell>
          <cell r="C4">
            <v>1.01</v>
          </cell>
        </row>
        <row r="22">
          <cell r="B22">
            <v>2013</v>
          </cell>
          <cell r="C22">
            <v>2014</v>
          </cell>
          <cell r="D22">
            <v>2015</v>
          </cell>
          <cell r="E22">
            <v>2016</v>
          </cell>
          <cell r="F22">
            <v>2017</v>
          </cell>
          <cell r="G22">
            <v>2018</v>
          </cell>
          <cell r="H22">
            <v>2019</v>
          </cell>
          <cell r="I22">
            <v>2020</v>
          </cell>
          <cell r="J22">
            <v>2021</v>
          </cell>
          <cell r="K22">
            <v>2022</v>
          </cell>
          <cell r="L22">
            <v>2023</v>
          </cell>
          <cell r="M22">
            <v>2024</v>
          </cell>
          <cell r="N22">
            <v>2025</v>
          </cell>
          <cell r="O22">
            <v>2026</v>
          </cell>
          <cell r="P22">
            <v>2027</v>
          </cell>
          <cell r="Q22">
            <v>2028</v>
          </cell>
          <cell r="R22">
            <v>2029</v>
          </cell>
          <cell r="S22">
            <v>2030</v>
          </cell>
        </row>
        <row r="23">
          <cell r="A23" t="str">
            <v>Access superannuation savings</v>
          </cell>
          <cell r="B23">
            <v>55</v>
          </cell>
          <cell r="C23">
            <v>55</v>
          </cell>
          <cell r="D23">
            <v>55</v>
          </cell>
          <cell r="E23">
            <v>55</v>
          </cell>
          <cell r="F23">
            <v>55</v>
          </cell>
          <cell r="G23">
            <v>55</v>
          </cell>
          <cell r="H23">
            <v>55</v>
          </cell>
          <cell r="I23">
            <v>56</v>
          </cell>
          <cell r="J23">
            <v>57</v>
          </cell>
          <cell r="K23">
            <v>58</v>
          </cell>
          <cell r="L23">
            <v>59</v>
          </cell>
          <cell r="M23">
            <v>60</v>
          </cell>
          <cell r="N23">
            <v>60</v>
          </cell>
          <cell r="O23">
            <v>60</v>
          </cell>
          <cell r="P23">
            <v>60</v>
          </cell>
          <cell r="Q23">
            <v>60</v>
          </cell>
        </row>
        <row r="24">
          <cell r="A24" t="str">
            <v xml:space="preserve">Age pension </v>
          </cell>
          <cell r="B24">
            <v>65</v>
          </cell>
          <cell r="C24">
            <v>65</v>
          </cell>
          <cell r="D24">
            <v>65</v>
          </cell>
          <cell r="E24">
            <v>65</v>
          </cell>
          <cell r="F24">
            <v>65.5</v>
          </cell>
          <cell r="G24">
            <v>65.5</v>
          </cell>
          <cell r="H24">
            <v>66</v>
          </cell>
          <cell r="I24">
            <v>66</v>
          </cell>
          <cell r="J24">
            <v>66</v>
          </cell>
          <cell r="K24">
            <v>66.5</v>
          </cell>
          <cell r="L24">
            <v>66.5</v>
          </cell>
          <cell r="M24">
            <v>67</v>
          </cell>
          <cell r="N24">
            <v>67</v>
          </cell>
          <cell r="O24">
            <v>67</v>
          </cell>
          <cell r="P24">
            <v>67</v>
          </cell>
          <cell r="Q24">
            <v>67</v>
          </cell>
        </row>
        <row r="51">
          <cell r="A51" t="str">
            <v>Retail</v>
          </cell>
          <cell r="C51">
            <v>0.48125000000000001</v>
          </cell>
        </row>
        <row r="52">
          <cell r="A52" t="str">
            <v>Industry</v>
          </cell>
          <cell r="C52">
            <v>0.36562499999999998</v>
          </cell>
        </row>
        <row r="53">
          <cell r="A53" t="str">
            <v>Public sector</v>
          </cell>
          <cell r="C53">
            <v>0.10625</v>
          </cell>
        </row>
        <row r="54">
          <cell r="A54" t="str">
            <v>Self-managed</v>
          </cell>
          <cell r="C54">
            <v>0.03</v>
          </cell>
        </row>
        <row r="55">
          <cell r="A55" t="str">
            <v>Corporate</v>
          </cell>
          <cell r="C55">
            <v>0.02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2013</v>
          </cell>
          <cell r="C2">
            <v>2014</v>
          </cell>
          <cell r="D2">
            <v>2015</v>
          </cell>
          <cell r="E2">
            <v>2015</v>
          </cell>
          <cell r="F2">
            <v>2016</v>
          </cell>
          <cell r="G2">
            <v>2016</v>
          </cell>
          <cell r="H2">
            <v>2017</v>
          </cell>
          <cell r="I2">
            <v>2017</v>
          </cell>
          <cell r="J2">
            <v>2018</v>
          </cell>
          <cell r="K2">
            <v>2018</v>
          </cell>
          <cell r="L2">
            <v>2019</v>
          </cell>
          <cell r="M2">
            <v>2019</v>
          </cell>
          <cell r="N2">
            <v>2020</v>
          </cell>
          <cell r="O2">
            <v>2020</v>
          </cell>
          <cell r="P2">
            <v>2021</v>
          </cell>
          <cell r="Q2">
            <v>2021</v>
          </cell>
          <cell r="R2">
            <v>2022</v>
          </cell>
          <cell r="S2">
            <v>2022</v>
          </cell>
          <cell r="T2">
            <v>2023</v>
          </cell>
          <cell r="U2">
            <v>2023</v>
          </cell>
          <cell r="V2">
            <v>2024</v>
          </cell>
          <cell r="W2">
            <v>2024</v>
          </cell>
          <cell r="X2">
            <v>2025</v>
          </cell>
          <cell r="Y2">
            <v>2025</v>
          </cell>
        </row>
        <row r="3">
          <cell r="A3" t="str">
            <v>Superannuation savings</v>
          </cell>
          <cell r="B3">
            <v>55</v>
          </cell>
          <cell r="C3">
            <v>55</v>
          </cell>
          <cell r="D3">
            <v>55</v>
          </cell>
          <cell r="E3">
            <v>56</v>
          </cell>
          <cell r="F3">
            <v>56</v>
          </cell>
          <cell r="G3">
            <v>56</v>
          </cell>
          <cell r="H3">
            <v>56</v>
          </cell>
          <cell r="I3">
            <v>57</v>
          </cell>
          <cell r="J3">
            <v>57</v>
          </cell>
          <cell r="K3">
            <v>57</v>
          </cell>
          <cell r="L3">
            <v>57</v>
          </cell>
          <cell r="M3">
            <v>58</v>
          </cell>
          <cell r="N3">
            <v>58</v>
          </cell>
          <cell r="O3">
            <v>58</v>
          </cell>
          <cell r="P3">
            <v>58</v>
          </cell>
          <cell r="Q3">
            <v>59</v>
          </cell>
          <cell r="R3">
            <v>59</v>
          </cell>
          <cell r="S3">
            <v>59</v>
          </cell>
          <cell r="T3">
            <v>59</v>
          </cell>
          <cell r="U3">
            <v>60</v>
          </cell>
          <cell r="V3">
            <v>60</v>
          </cell>
          <cell r="W3">
            <v>60</v>
          </cell>
          <cell r="X3">
            <v>60</v>
          </cell>
          <cell r="Y3">
            <v>60</v>
          </cell>
        </row>
        <row r="4">
          <cell r="A4" t="str">
            <v xml:space="preserve">Age Pension </v>
          </cell>
          <cell r="B4">
            <v>65</v>
          </cell>
          <cell r="C4">
            <v>65</v>
          </cell>
          <cell r="D4">
            <v>65</v>
          </cell>
          <cell r="E4">
            <v>65</v>
          </cell>
          <cell r="F4">
            <v>65</v>
          </cell>
          <cell r="G4">
            <v>65</v>
          </cell>
          <cell r="H4">
            <v>65</v>
          </cell>
          <cell r="I4">
            <v>65.5</v>
          </cell>
          <cell r="J4">
            <v>65.5</v>
          </cell>
          <cell r="K4">
            <v>65.5</v>
          </cell>
          <cell r="L4">
            <v>65.5</v>
          </cell>
          <cell r="M4">
            <v>66</v>
          </cell>
          <cell r="N4">
            <v>66</v>
          </cell>
          <cell r="O4">
            <v>66</v>
          </cell>
          <cell r="P4">
            <v>66</v>
          </cell>
          <cell r="Q4">
            <v>66.5</v>
          </cell>
          <cell r="R4">
            <v>66.5</v>
          </cell>
          <cell r="S4">
            <v>66.5</v>
          </cell>
          <cell r="T4">
            <v>66.5</v>
          </cell>
          <cell r="U4">
            <v>67</v>
          </cell>
          <cell r="V4">
            <v>67</v>
          </cell>
          <cell r="W4">
            <v>67</v>
          </cell>
          <cell r="X4">
            <v>67</v>
          </cell>
          <cell r="Y4">
            <v>67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27"/>
  <sheetViews>
    <sheetView tabSelected="1" workbookViewId="0">
      <selection activeCell="O32" sqref="O32"/>
    </sheetView>
  </sheetViews>
  <sheetFormatPr defaultColWidth="8.85546875" defaultRowHeight="15.75" x14ac:dyDescent="0.25"/>
  <cols>
    <col min="1" max="16384" width="8.85546875" style="1"/>
  </cols>
  <sheetData>
    <row r="1" spans="1:1" x14ac:dyDescent="0.25">
      <c r="A1" s="4" t="s">
        <v>3</v>
      </c>
    </row>
    <row r="19" spans="1:3" x14ac:dyDescent="0.25">
      <c r="A19" s="4" t="s">
        <v>4</v>
      </c>
    </row>
    <row r="20" spans="1:3" x14ac:dyDescent="0.25">
      <c r="A20" s="1" t="s">
        <v>2</v>
      </c>
    </row>
    <row r="21" spans="1:3" x14ac:dyDescent="0.25">
      <c r="A21" s="6" t="s">
        <v>11</v>
      </c>
    </row>
    <row r="25" spans="1:3" x14ac:dyDescent="0.25">
      <c r="B25" s="3" t="s">
        <v>0</v>
      </c>
      <c r="C25" s="3" t="s">
        <v>1</v>
      </c>
    </row>
    <row r="26" spans="1:3" x14ac:dyDescent="0.25">
      <c r="B26" s="2">
        <v>0.46</v>
      </c>
      <c r="C26" s="2">
        <v>0.28999999999999998</v>
      </c>
    </row>
    <row r="27" spans="1:3" x14ac:dyDescent="0.25">
      <c r="B27" s="2"/>
      <c r="C27" s="2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38"/>
  <sheetViews>
    <sheetView workbookViewId="0">
      <selection activeCell="E32" sqref="E32"/>
    </sheetView>
  </sheetViews>
  <sheetFormatPr defaultColWidth="8.85546875" defaultRowHeight="15" x14ac:dyDescent="0.25"/>
  <cols>
    <col min="1" max="1" width="17" style="4" customWidth="1"/>
    <col min="2" max="3" width="8.85546875" style="7"/>
    <col min="4" max="16384" width="8.85546875" style="4"/>
  </cols>
  <sheetData>
    <row r="1" spans="1:1" x14ac:dyDescent="0.25">
      <c r="A1" s="4" t="s">
        <v>12</v>
      </c>
    </row>
    <row r="19" spans="1:3" x14ac:dyDescent="0.25">
      <c r="A19" s="4" t="s">
        <v>5</v>
      </c>
    </row>
    <row r="20" spans="1:3" x14ac:dyDescent="0.25">
      <c r="A20" s="6" t="s">
        <v>11</v>
      </c>
    </row>
    <row r="26" spans="1:3" x14ac:dyDescent="0.25">
      <c r="A26" s="4" t="s">
        <v>6</v>
      </c>
      <c r="B26" s="8">
        <v>15.4</v>
      </c>
      <c r="C26" s="7">
        <v>0.48125000000000001</v>
      </c>
    </row>
    <row r="27" spans="1:3" x14ac:dyDescent="0.25">
      <c r="A27" s="4" t="s">
        <v>7</v>
      </c>
      <c r="B27" s="8">
        <v>11.7</v>
      </c>
      <c r="C27" s="7">
        <v>0.36562499999999998</v>
      </c>
    </row>
    <row r="28" spans="1:3" x14ac:dyDescent="0.25">
      <c r="A28" s="4" t="s">
        <v>8</v>
      </c>
      <c r="B28" s="8">
        <v>3.4</v>
      </c>
      <c r="C28" s="7">
        <v>0.10625</v>
      </c>
    </row>
    <row r="29" spans="1:3" x14ac:dyDescent="0.25">
      <c r="A29" s="4" t="s">
        <v>9</v>
      </c>
      <c r="B29" s="8">
        <v>0.6</v>
      </c>
      <c r="C29" s="7">
        <v>0.03</v>
      </c>
    </row>
    <row r="30" spans="1:3" x14ac:dyDescent="0.25">
      <c r="A30" s="4" t="s">
        <v>10</v>
      </c>
      <c r="B30" s="8">
        <v>0.9</v>
      </c>
      <c r="C30" s="7">
        <v>0.02</v>
      </c>
    </row>
    <row r="31" spans="1:3" x14ac:dyDescent="0.25">
      <c r="B31" s="9">
        <v>32</v>
      </c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E36"/>
  <sheetViews>
    <sheetView workbookViewId="0">
      <selection activeCell="L27" sqref="L27"/>
    </sheetView>
  </sheetViews>
  <sheetFormatPr defaultColWidth="8.85546875" defaultRowHeight="15.75" x14ac:dyDescent="0.25"/>
  <cols>
    <col min="1" max="1" width="17" style="1" customWidth="1"/>
    <col min="2" max="4" width="8.85546875" style="2"/>
    <col min="5" max="16384" width="8.85546875" style="1"/>
  </cols>
  <sheetData>
    <row r="1" spans="1:4" x14ac:dyDescent="0.25">
      <c r="A1" s="4" t="s">
        <v>15</v>
      </c>
    </row>
    <row r="6" spans="1:4" s="10" customFormat="1" x14ac:dyDescent="0.25">
      <c r="B6" s="3"/>
      <c r="C6" s="3"/>
      <c r="D6" s="3"/>
    </row>
    <row r="7" spans="1:4" s="10" customFormat="1" x14ac:dyDescent="0.25">
      <c r="B7" s="3"/>
      <c r="C7" s="3"/>
      <c r="D7" s="3"/>
    </row>
    <row r="8" spans="1:4" s="13" customFormat="1" x14ac:dyDescent="0.25">
      <c r="B8" s="14"/>
      <c r="C8" s="14"/>
      <c r="D8" s="14"/>
    </row>
    <row r="21" spans="1:31" s="2" customFormat="1" x14ac:dyDescent="0.25">
      <c r="A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4" spans="1:31" x14ac:dyDescent="0.25">
      <c r="A24" s="4" t="s">
        <v>16</v>
      </c>
    </row>
    <row r="25" spans="1:31" x14ac:dyDescent="0.25">
      <c r="A25" s="4" t="s">
        <v>17</v>
      </c>
    </row>
    <row r="26" spans="1:31" x14ac:dyDescent="0.25">
      <c r="A26" s="6" t="s">
        <v>11</v>
      </c>
    </row>
    <row r="31" spans="1:31" s="2" customFormat="1" x14ac:dyDescent="0.25">
      <c r="A31" s="1"/>
      <c r="B31" s="1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3" spans="1:31" s="10" customFormat="1" x14ac:dyDescent="0.25">
      <c r="B33" s="3">
        <v>2013</v>
      </c>
      <c r="C33" s="3">
        <f>+B33+1</f>
        <v>2014</v>
      </c>
      <c r="D33" s="3">
        <v>2015</v>
      </c>
      <c r="E33" s="3">
        <f>+C33+1</f>
        <v>2015</v>
      </c>
      <c r="F33" s="3">
        <f>+G33</f>
        <v>2016</v>
      </c>
      <c r="G33" s="3">
        <f>+E33+1</f>
        <v>2016</v>
      </c>
      <c r="H33" s="3">
        <f>+I33</f>
        <v>2017</v>
      </c>
      <c r="I33" s="3">
        <f>+G33+1</f>
        <v>2017</v>
      </c>
      <c r="J33" s="3">
        <f>+K33</f>
        <v>2018</v>
      </c>
      <c r="K33" s="3">
        <f>+I33+1</f>
        <v>2018</v>
      </c>
      <c r="L33" s="3">
        <f>+M33</f>
        <v>2019</v>
      </c>
      <c r="M33" s="3">
        <f>+K33+1</f>
        <v>2019</v>
      </c>
      <c r="N33" s="3">
        <f>+O33</f>
        <v>2020</v>
      </c>
      <c r="O33" s="3">
        <f>+M33+1</f>
        <v>2020</v>
      </c>
      <c r="P33" s="3">
        <f>+Q33</f>
        <v>2021</v>
      </c>
      <c r="Q33" s="3">
        <f>+O33+1</f>
        <v>2021</v>
      </c>
      <c r="R33" s="3">
        <f>+S33</f>
        <v>2022</v>
      </c>
      <c r="S33" s="3">
        <f>+Q33+1</f>
        <v>2022</v>
      </c>
      <c r="T33" s="3">
        <f>+U33</f>
        <v>2023</v>
      </c>
      <c r="U33" s="3">
        <f>+S33+1</f>
        <v>2023</v>
      </c>
      <c r="V33" s="3">
        <f>+W33</f>
        <v>2024</v>
      </c>
      <c r="W33" s="3">
        <f>+U33+1</f>
        <v>2024</v>
      </c>
      <c r="X33" s="3">
        <f>+Y33</f>
        <v>2025</v>
      </c>
      <c r="Y33" s="3">
        <f>+W33+1</f>
        <v>2025</v>
      </c>
      <c r="Z33" s="3">
        <v>2026</v>
      </c>
      <c r="AA33" s="3">
        <v>2026</v>
      </c>
      <c r="AB33" s="3">
        <v>2027</v>
      </c>
      <c r="AC33" s="3">
        <v>2027</v>
      </c>
      <c r="AD33" s="3">
        <f t="shared" ref="AD33" si="0">+AC33+1</f>
        <v>2028</v>
      </c>
      <c r="AE33" s="10">
        <v>2028</v>
      </c>
    </row>
    <row r="34" spans="1:31" s="10" customFormat="1" x14ac:dyDescent="0.25">
      <c r="A34" s="10" t="s">
        <v>13</v>
      </c>
      <c r="B34" s="11">
        <f t="shared" ref="B34" si="1">+C34</f>
        <v>55</v>
      </c>
      <c r="C34" s="11">
        <v>55</v>
      </c>
      <c r="D34" s="11">
        <v>55</v>
      </c>
      <c r="E34" s="11">
        <v>56</v>
      </c>
      <c r="F34" s="11">
        <f>+E34</f>
        <v>56</v>
      </c>
      <c r="G34" s="11">
        <v>56</v>
      </c>
      <c r="H34" s="11">
        <f>+G34</f>
        <v>56</v>
      </c>
      <c r="I34" s="11">
        <v>57</v>
      </c>
      <c r="J34" s="11">
        <f>+I34</f>
        <v>57</v>
      </c>
      <c r="K34" s="11">
        <v>57</v>
      </c>
      <c r="L34" s="11">
        <f>+K34</f>
        <v>57</v>
      </c>
      <c r="M34" s="11">
        <v>58</v>
      </c>
      <c r="N34" s="11">
        <f>+M34</f>
        <v>58</v>
      </c>
      <c r="O34" s="11">
        <v>58</v>
      </c>
      <c r="P34" s="11">
        <f>+O34</f>
        <v>58</v>
      </c>
      <c r="Q34" s="11">
        <v>59</v>
      </c>
      <c r="R34" s="11">
        <f>+Q34</f>
        <v>59</v>
      </c>
      <c r="S34" s="11">
        <v>59</v>
      </c>
      <c r="T34" s="11">
        <f>+S34</f>
        <v>59</v>
      </c>
      <c r="U34" s="11">
        <v>60</v>
      </c>
      <c r="V34" s="11">
        <f>+U34</f>
        <v>60</v>
      </c>
      <c r="W34" s="11">
        <v>60</v>
      </c>
      <c r="X34" s="11">
        <f>+W34</f>
        <v>60</v>
      </c>
      <c r="Y34" s="11">
        <v>60</v>
      </c>
      <c r="Z34" s="11">
        <v>60</v>
      </c>
      <c r="AA34" s="11">
        <v>60</v>
      </c>
      <c r="AB34" s="11">
        <v>60</v>
      </c>
      <c r="AC34" s="11">
        <v>60</v>
      </c>
      <c r="AD34" s="10">
        <v>60</v>
      </c>
      <c r="AE34" s="10">
        <v>60</v>
      </c>
    </row>
    <row r="35" spans="1:31" s="10" customFormat="1" x14ac:dyDescent="0.25">
      <c r="A35" s="11" t="s">
        <v>14</v>
      </c>
      <c r="B35" s="12">
        <v>65</v>
      </c>
      <c r="C35" s="12">
        <v>65</v>
      </c>
      <c r="D35" s="12">
        <v>65</v>
      </c>
      <c r="E35" s="12">
        <v>65</v>
      </c>
      <c r="F35" s="12">
        <f>+E35</f>
        <v>65</v>
      </c>
      <c r="G35" s="12">
        <v>65</v>
      </c>
      <c r="H35" s="12">
        <f>+G35</f>
        <v>65</v>
      </c>
      <c r="I35" s="11">
        <v>65.5</v>
      </c>
      <c r="J35" s="12">
        <f>+I35</f>
        <v>65.5</v>
      </c>
      <c r="K35" s="11">
        <v>65.5</v>
      </c>
      <c r="L35" s="12">
        <f>+K35</f>
        <v>65.5</v>
      </c>
      <c r="M35" s="11">
        <v>66</v>
      </c>
      <c r="N35" s="12">
        <f>+M35</f>
        <v>66</v>
      </c>
      <c r="O35" s="11">
        <v>66</v>
      </c>
      <c r="P35" s="12">
        <f>+O35</f>
        <v>66</v>
      </c>
      <c r="Q35" s="11">
        <v>66.5</v>
      </c>
      <c r="R35" s="12">
        <f>+Q35</f>
        <v>66.5</v>
      </c>
      <c r="S35" s="11">
        <v>66.5</v>
      </c>
      <c r="T35" s="12">
        <f>+S35</f>
        <v>66.5</v>
      </c>
      <c r="U35" s="11">
        <v>67</v>
      </c>
      <c r="V35" s="12">
        <f>+U35</f>
        <v>67</v>
      </c>
      <c r="W35" s="11">
        <v>67</v>
      </c>
      <c r="X35" s="12">
        <f>+W35</f>
        <v>67</v>
      </c>
      <c r="Y35" s="11">
        <v>67</v>
      </c>
      <c r="Z35" s="11">
        <v>67</v>
      </c>
      <c r="AA35" s="11">
        <v>67</v>
      </c>
      <c r="AB35" s="11">
        <v>67</v>
      </c>
      <c r="AC35" s="11">
        <v>67</v>
      </c>
      <c r="AD35" s="10">
        <v>67</v>
      </c>
      <c r="AE35" s="10">
        <v>67</v>
      </c>
    </row>
    <row r="36" spans="1:31" s="10" customFormat="1" x14ac:dyDescent="0.25">
      <c r="B36" s="3"/>
      <c r="C36" s="3"/>
      <c r="D36" s="3"/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eschtrut</dc:creator>
  <cp:lastModifiedBy>cafarema</cp:lastModifiedBy>
  <dcterms:created xsi:type="dcterms:W3CDTF">2013-03-26T20:19:54Z</dcterms:created>
  <dcterms:modified xsi:type="dcterms:W3CDTF">2015-11-11T21:14:52Z</dcterms:modified>
</cp:coreProperties>
</file>