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4 Australia/Data download/"/>
    </mc:Choice>
  </mc:AlternateContent>
  <xr:revisionPtr revIDLastSave="0" documentId="13_ncr:1_{D9AAFA4D-1FBA-B64B-B149-7B1C773085D8}" xr6:coauthVersionLast="47" xr6:coauthVersionMax="47" xr10:uidLastSave="{00000000-0000-0000-0000-000000000000}"/>
  <bookViews>
    <workbookView xWindow="13920" yWindow="500" windowWidth="26420" windowHeight="20720" xr2:uid="{41CB8A39-B2EC-4567-9496-121CA0093A42}"/>
  </bookViews>
  <sheets>
    <sheet name="Figure 1" sheetId="7" r:id="rId1"/>
    <sheet name="Figure 2" sheetId="1" r:id="rId2"/>
    <sheet name="Figure 3" sheetId="2" r:id="rId3"/>
    <sheet name="Figure 4" sheetId="3" r:id="rId4"/>
    <sheet name="Figure 5" sheetId="5" r:id="rId5"/>
    <sheet name="Figure 6" sheetId="6" r:id="rId6"/>
    <sheet name="Figure 7" sheetId="8" r:id="rId7"/>
    <sheet name="Figure 8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AMO_UniqueIdentifier" hidden="1">"'641929e1-6afd-4aa9-a5e7-fb64009774b9'"</definedName>
    <definedName name="_Regression_Int">1</definedName>
    <definedName name="analysis">'[1]medicare smi deduction'!$A$1:$W$92</definedName>
    <definedName name="avg_earn_analysis">'[1]medicare smi deduction'!$A$1:$X$72</definedName>
    <definedName name="blnd_dur">'[2]Other data'!$C$38</definedName>
    <definedName name="blnd_tab">'[2]Other data'!$A$36:$Y$36</definedName>
    <definedName name="BLPH1" hidden="1">[3]Sheet1!#REF!</definedName>
    <definedName name="BLPH2" hidden="1">[3]Sheet1!$A$5</definedName>
    <definedName name="BperGDP">'[1]part B expend % GDP'!$A$4:$B$28</definedName>
    <definedName name="conv_tab" localSheetId="4">#REF!</definedName>
    <definedName name="conv_tab" localSheetId="5">#REF!</definedName>
    <definedName name="conv_tab">'[4]Other data'!$A$21:$B$30</definedName>
    <definedName name="CPI">'[1]CPI-W'!$A$1:$F$41</definedName>
    <definedName name="Dev" localSheetId="4">#REF!</definedName>
    <definedName name="Dev" localSheetId="5">#REF!</definedName>
    <definedName name="Dev">[5]Scenarios!$K$2</definedName>
    <definedName name="df">'[6]Historical Rates'!$A$3:$I$55</definedName>
    <definedName name="dsf" localSheetId="4">#REF!</definedName>
    <definedName name="dsf" localSheetId="5">#REF!</definedName>
    <definedName name="dsf">'[7]IV.B1 proj'!$A$5:$J$85</definedName>
    <definedName name="Economic_Variables">#REF!</definedName>
    <definedName name="economic_variables_NEW">#REF!</definedName>
    <definedName name="Economics">'[8]OCACT Economic'!$A$6:$N$126</definedName>
    <definedName name="ed">'[6]Other data'!$B$1</definedName>
    <definedName name="enroll">'[1]medicare enrollment'!$A$4:$F$35</definedName>
    <definedName name="exhaustyr">'[9]Other Data'!$C$2</definedName>
    <definedName name="from_ssa">'[1]From SSA'!$A$4:$AB$125</definedName>
    <definedName name="fromyear">[10]Data!$B$26</definedName>
    <definedName name="GDP">[1]GDP!$A$5:$K$84</definedName>
    <definedName name="hist_cost">'[11]IV.B1 hist'!$A$4:$F$27</definedName>
    <definedName name="hist_tab">'[2]Historical Rates'!$A$3:$I$55</definedName>
    <definedName name="inc_cost">[12]Inc_Cost!$A$6:$S$127</definedName>
    <definedName name="Income_Components">#REF!</definedName>
    <definedName name="Income_components_NEW">#REF!</definedName>
    <definedName name="Intermediate_Costs">'[13]Intermediate Cost'!$A$7:$O$87</definedName>
    <definedName name="IV.B1_hist" localSheetId="5">#REF!</definedName>
    <definedName name="IV.B1_hist">#REF!</definedName>
    <definedName name="IV.B1._proj" localSheetId="4">#REF!</definedName>
    <definedName name="IV.B1._proj" localSheetId="5">#REF!</definedName>
    <definedName name="IV.B1._proj">#REF!</definedName>
    <definedName name="IV.B2_2017" localSheetId="5">#REF!</definedName>
    <definedName name="IV.B2_2017">#REF!</definedName>
    <definedName name="IV.b2_2017b" localSheetId="5">#REF!</definedName>
    <definedName name="IV.b2_2017b">#REF!</definedName>
    <definedName name="LastDataYr">[14]input!$C$13</definedName>
    <definedName name="lr_tab">'[2]LR Projections'!$A$4:$Y$80</definedName>
    <definedName name="medearn">'[1]V.C7 medium earnings'!$A$5:$M$156</definedName>
    <definedName name="mm">#REF!</definedName>
    <definedName name="NRA" localSheetId="4">#REF!</definedName>
    <definedName name="NRA" localSheetId="5">#REF!</definedName>
    <definedName name="NRA">#REF!</definedName>
    <definedName name="_xlnm.Print_Titles">#N/A</definedName>
    <definedName name="proj_cost">'[11]IV.B1 proj'!$A$5:$J$84</definedName>
    <definedName name="Projections">[15]StockReturns!$A$5:$J$81</definedName>
    <definedName name="QUERY_FOR_COMPLETE">'[16]Fig 5.5'!$B$2:$F$5151</definedName>
    <definedName name="scldmedearn">[17]V.C7!$A$10:$M$160</definedName>
    <definedName name="sed">#REF!</definedName>
    <definedName name="SMIprem">'[1]SMI premium'!$A$18:$G$78</definedName>
    <definedName name="sr_tab">'[2]SR Projections'!$A$4:$Y$13</definedName>
    <definedName name="Table_IV.B1" localSheetId="4">#REF!</definedName>
    <definedName name="Table_IV.B1" localSheetId="5">#REF!</definedName>
    <definedName name="Table_IV.B1">#REF!</definedName>
    <definedName name="TABLE3" localSheetId="5">#REF!</definedName>
    <definedName name="TABLE3">#REF!</definedName>
    <definedName name="test" localSheetId="5">#REF!</definedName>
    <definedName name="test">#REF!</definedName>
    <definedName name="toyear">[10]Data!$B$27</definedName>
    <definedName name="tr_year">'[9]Other Data'!$C$1</definedName>
    <definedName name="tryear">'[9]Other Data'!$C$1</definedName>
    <definedName name="TRYR">[14]input!$C$12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 localSheetId="4">#REF!</definedName>
    <definedName name="V.C7" localSheetId="5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5" i="6" l="1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AQ44" i="6"/>
  <c r="C27" i="3" l="1"/>
</calcChain>
</file>

<file path=xl/sharedStrings.xml><?xml version="1.0" encoding="utf-8"?>
<sst xmlns="http://schemas.openxmlformats.org/spreadsheetml/2006/main" count="58" uniqueCount="48">
  <si>
    <t>* When using these data, please cite the Center for Retirement Research at Boston College.</t>
  </si>
  <si>
    <t>Defined benefit</t>
  </si>
  <si>
    <t>Defined contribution</t>
  </si>
  <si>
    <t>IRA</t>
  </si>
  <si>
    <t>IRAs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</si>
  <si>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 xml:space="preserve">U.S. Board of Governors of the Federal Reserve System, </t>
    </r>
    <r>
      <rPr>
        <i/>
        <sz val="10"/>
        <color theme="1"/>
        <rFont val="Times New Roman"/>
        <family val="1"/>
      </rPr>
      <t>Financial Accounts of the United States</t>
    </r>
    <r>
      <rPr>
        <sz val="10"/>
        <color theme="1"/>
        <rFont val="Times New Roman"/>
        <family val="2"/>
      </rPr>
      <t xml:space="preserve"> (2025).</t>
    </r>
  </si>
  <si>
    <t>Contributions</t>
  </si>
  <si>
    <t>Payments for "Missing Trust Fund" interest</t>
  </si>
  <si>
    <t>Fully funded system</t>
  </si>
  <si>
    <t>Pay-as-you-go (current) system</t>
  </si>
  <si>
    <t>Australia</t>
  </si>
  <si>
    <r>
      <t xml:space="preserve">Source: 2025 Social Security Trustees Report, </t>
    </r>
    <r>
      <rPr>
        <sz val="10"/>
        <color rgb="FF221E1F"/>
        <rFont val="Times New Roman"/>
        <family val="1"/>
      </rPr>
      <t>Table IV.B1. </t>
    </r>
  </si>
  <si>
    <t>*When using these data, please cite the Center for Retirement Research at Boston College.</t>
  </si>
  <si>
    <t>Year</t>
  </si>
  <si>
    <t>Income rate</t>
  </si>
  <si>
    <t>Cost rate</t>
  </si>
  <si>
    <r>
      <t xml:space="preserve">Figure 6. </t>
    </r>
    <r>
      <rPr>
        <i/>
        <sz val="12"/>
        <color theme="1"/>
        <rFont val="Times New Roman"/>
        <family val="1"/>
      </rPr>
      <t>Projected Years Until OASI Trust Fund is Depleted, 1984-2025</t>
    </r>
  </si>
  <si>
    <t>Source: 1984-2025 Social Security Trustees Reports.</t>
  </si>
  <si>
    <t>Trustees Report year</t>
  </si>
  <si>
    <t>Years until trust fund depletion</t>
  </si>
  <si>
    <t>Year of Report (OASI)</t>
  </si>
  <si>
    <t>Year Fund Assets are exhausted</t>
  </si>
  <si>
    <t>Years left</t>
  </si>
  <si>
    <r>
      <t xml:space="preserve">Figure 2. </t>
    </r>
    <r>
      <rPr>
        <i/>
        <sz val="12"/>
        <color theme="1"/>
        <rFont val="Times New Roman"/>
        <family val="1"/>
      </rPr>
      <t>Projected Years Until the OASI Trust Fund is Depleted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</si>
  <si>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2025 Social Security Trustees Report.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</si>
  <si>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2024 Social Security Trustees Report.</t>
    </r>
  </si>
  <si>
    <t>Industry</t>
  </si>
  <si>
    <t>Retail</t>
  </si>
  <si>
    <t>Public sector</t>
  </si>
  <si>
    <t>Self-managed</t>
  </si>
  <si>
    <t>Corporate</t>
  </si>
  <si>
    <r>
      <t xml:space="preserve">Figure 1. </t>
    </r>
    <r>
      <rPr>
        <i/>
        <sz val="12"/>
        <color rgb="FF000000"/>
        <rFont val="Times New Roman"/>
        <family val="1"/>
      </rPr>
      <t>Percentage of Participants in Superannuation Funds, by Fund Type, 2024</t>
    </r>
  </si>
  <si>
    <t>Employer-sponsored plans</t>
  </si>
  <si>
    <t>U.S.</t>
  </si>
  <si>
    <r>
      <t xml:space="preserve">Source: </t>
    </r>
    <r>
      <rPr>
        <sz val="10"/>
        <color rgb="FF211D1E"/>
        <rFont val="Times New Roman"/>
        <family val="1"/>
      </rPr>
      <t>Australian Prudential Regulation Authority (2025). </t>
    </r>
  </si>
  <si>
    <r>
      <t xml:space="preserve">* </t>
    </r>
    <r>
      <rPr>
        <i/>
        <sz val="10"/>
        <rFont val="Times New Roman"/>
        <family val="1"/>
      </rPr>
      <t>When using these data, please cite the Center for Retirement Research at Boston College.</t>
    </r>
  </si>
  <si>
    <r>
      <t xml:space="preserve">Figure 2. </t>
    </r>
    <r>
      <rPr>
        <i/>
        <sz val="12"/>
        <color theme="1"/>
        <rFont val="Times New Roman"/>
        <family val="1"/>
      </rPr>
      <t>Pension Assets as a Percentage of GDP, 2002-2024</t>
    </r>
  </si>
  <si>
    <t>Notes: The U.S. data includes IRAs. </t>
  </si>
  <si>
    <r>
      <t xml:space="preserve">Sources: </t>
    </r>
    <r>
      <rPr>
        <sz val="10"/>
        <color rgb="FF211D1E"/>
        <rFont val="Times New Roman"/>
        <family val="1"/>
      </rPr>
      <t>Willis Towers Watson (2013-2017); and Thinking Ahead Institute (2018-2025). </t>
    </r>
  </si>
  <si>
    <r>
      <t xml:space="preserve">Figure 3. </t>
    </r>
    <r>
      <rPr>
        <i/>
        <sz val="12"/>
        <color theme="1"/>
        <rFont val="Times New Roman"/>
        <family val="1"/>
      </rPr>
      <t>Total U.S. Private Retirement Assets, by Type of Plan, Trillions of Dollars, 2025 Q2</t>
    </r>
  </si>
  <si>
    <r>
      <t xml:space="preserve">Figure 4. </t>
    </r>
    <r>
      <rPr>
        <i/>
        <sz val="12"/>
        <color theme="1"/>
        <rFont val="Times New Roman"/>
        <family val="1"/>
      </rPr>
      <t>Payroll Tax Rate Required to Finance Fully Funded and Pay-as-you-go Retirement Plans </t>
    </r>
  </si>
  <si>
    <t>Note: The fully funded system assumes contributions from ages 22 to 65 that accrue interest at a real rate of 2.3 percent with assets used to buy an actuarially fair annuity at age 65. </t>
  </si>
  <si>
    <r>
      <t xml:space="preserve">Source: </t>
    </r>
    <r>
      <rPr>
        <sz val="10"/>
        <color rgb="FF211D1E"/>
        <rFont val="Times New Roman"/>
        <family val="1"/>
      </rPr>
      <t>Update from Munnell (2023). </t>
    </r>
  </si>
  <si>
    <r>
      <t xml:space="preserve">Figure 5. </t>
    </r>
    <r>
      <rPr>
        <i/>
        <sz val="12"/>
        <color theme="1"/>
        <rFont val="Times New Roman"/>
        <family val="1"/>
      </rPr>
      <t>Projected Social Security Income and Benefit Cost Rates, as a Percentage of Taxable Payroll, 1970-2099 </t>
    </r>
  </si>
  <si>
    <r>
      <t xml:space="preserve">Figure 7. </t>
    </r>
    <r>
      <rPr>
        <i/>
        <sz val="12"/>
        <color theme="1"/>
        <rFont val="Times New Roman"/>
        <family val="1"/>
      </rPr>
      <t>Percentage of Private Sector Retirement Assets by ERISA Coverage, 2025 </t>
    </r>
  </si>
  <si>
    <r>
      <t xml:space="preserve">Source: </t>
    </r>
    <r>
      <rPr>
        <sz val="10"/>
        <color rgb="FF211D1E"/>
        <rFont val="Times New Roman"/>
        <family val="1"/>
      </rPr>
      <t xml:space="preserve">U.S. Board of Governors of the Federal Reserve System, </t>
    </r>
    <r>
      <rPr>
        <i/>
        <sz val="10"/>
        <color rgb="FF211D1E"/>
        <rFont val="Times New Roman"/>
        <family val="1"/>
      </rPr>
      <t xml:space="preserve">Financial Accounts of the United States </t>
    </r>
    <r>
      <rPr>
        <sz val="10"/>
        <color rgb="FF211D1E"/>
        <rFont val="Times New Roman"/>
        <family val="1"/>
      </rPr>
      <t>(2025). </t>
    </r>
  </si>
  <si>
    <r>
      <t xml:space="preserve">Figure 8. </t>
    </r>
    <r>
      <rPr>
        <i/>
        <sz val="12"/>
        <color theme="1"/>
        <rFont val="Times New Roman"/>
        <family val="1"/>
      </rPr>
      <t>Labor Force Participation Among Men Ages 65 or Older, U.S. and Australia </t>
    </r>
  </si>
  <si>
    <r>
      <t xml:space="preserve">Source: </t>
    </r>
    <r>
      <rPr>
        <sz val="10"/>
        <color rgb="FF211D1E"/>
        <rFont val="Times New Roman"/>
        <family val="1"/>
      </rPr>
      <t>OECD (2025b).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</si>
</sst>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6" formatCode="0.00\%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indexed="8"/>
      <name val="Times New Roman"/>
      <family val="1"/>
    </font>
    <font>
      <u/>
      <sz val="12"/>
      <color theme="10"/>
      <name val="Times New Roman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sz val="12"/>
      <color theme="5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5"/>
      <name val="Aptos Narrow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u/>
      <sz val="12"/>
      <color theme="10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73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4" fillId="0" borderId="0" xfId="2" applyFont="1"/>
    <xf numFmtId="0" fontId="7" fillId="0" borderId="0" xfId="2" applyFont="1"/>
    <xf numFmtId="0" fontId="2" fillId="0" borderId="1" xfId="2" applyBorder="1"/>
    <xf numFmtId="164" fontId="2" fillId="0" borderId="1" xfId="2" applyNumberFormat="1" applyBorder="1" applyAlignment="1">
      <alignment horizontal="center"/>
    </xf>
    <xf numFmtId="0" fontId="8" fillId="0" borderId="0" xfId="3"/>
    <xf numFmtId="164" fontId="2" fillId="0" borderId="0" xfId="2" applyNumberFormat="1" applyAlignment="1">
      <alignment horizontal="center"/>
    </xf>
    <xf numFmtId="9" fontId="0" fillId="0" borderId="0" xfId="4" applyFont="1"/>
    <xf numFmtId="0" fontId="2" fillId="0" borderId="2" xfId="2" applyBorder="1"/>
    <xf numFmtId="164" fontId="2" fillId="0" borderId="2" xfId="2" applyNumberFormat="1" applyBorder="1" applyAlignment="1">
      <alignment horizontal="center"/>
    </xf>
    <xf numFmtId="0" fontId="9" fillId="0" borderId="0" xfId="0" applyFont="1" applyAlignment="1">
      <alignment vertical="center"/>
    </xf>
    <xf numFmtId="0" fontId="12" fillId="0" borderId="0" xfId="5" applyFont="1" applyAlignment="1">
      <alignment horizontal="center"/>
    </xf>
    <xf numFmtId="0" fontId="12" fillId="0" borderId="0" xfId="5" applyFont="1"/>
    <xf numFmtId="0" fontId="5" fillId="0" borderId="0" xfId="5" applyFont="1"/>
    <xf numFmtId="0" fontId="12" fillId="0" borderId="3" xfId="5" applyFont="1" applyBorder="1"/>
    <xf numFmtId="0" fontId="12" fillId="0" borderId="3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 wrapText="1"/>
    </xf>
    <xf numFmtId="165" fontId="12" fillId="0" borderId="0" xfId="5" applyNumberFormat="1" applyFont="1" applyAlignment="1">
      <alignment horizontal="center"/>
    </xf>
    <xf numFmtId="0" fontId="12" fillId="0" borderId="2" xfId="5" applyFont="1" applyBorder="1"/>
    <xf numFmtId="165" fontId="12" fillId="0" borderId="2" xfId="5" applyNumberFormat="1" applyFont="1" applyBorder="1" applyAlignment="1">
      <alignment horizontal="center"/>
    </xf>
    <xf numFmtId="0" fontId="12" fillId="0" borderId="0" xfId="5" quotePrefix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5" fillId="0" borderId="0" xfId="0" applyFont="1"/>
    <xf numFmtId="0" fontId="15" fillId="0" borderId="0" xfId="0" applyFont="1"/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0" fontId="12" fillId="0" borderId="0" xfId="0" applyNumberFormat="1" applyFont="1" applyAlignment="1">
      <alignment horizontal="center"/>
    </xf>
    <xf numFmtId="0" fontId="16" fillId="0" borderId="0" xfId="0" applyFont="1"/>
    <xf numFmtId="0" fontId="12" fillId="0" borderId="2" xfId="0" applyFont="1" applyBorder="1" applyAlignment="1">
      <alignment horizontal="left"/>
    </xf>
    <xf numFmtId="10" fontId="12" fillId="0" borderId="2" xfId="0" applyNumberFormat="1" applyFont="1" applyBorder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2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7" fillId="0" borderId="5" xfId="0" applyFont="1" applyBorder="1"/>
    <xf numFmtId="0" fontId="17" fillId="0" borderId="2" xfId="0" applyFont="1" applyBorder="1"/>
    <xf numFmtId="0" fontId="17" fillId="0" borderId="4" xfId="0" applyFont="1" applyBorder="1"/>
    <xf numFmtId="0" fontId="19" fillId="0" borderId="0" xfId="0" applyFont="1"/>
    <xf numFmtId="0" fontId="12" fillId="0" borderId="1" xfId="0" applyFont="1" applyBorder="1"/>
    <xf numFmtId="9" fontId="12" fillId="0" borderId="1" xfId="0" applyNumberFormat="1" applyFont="1" applyBorder="1" applyAlignment="1">
      <alignment horizontal="center"/>
    </xf>
    <xf numFmtId="9" fontId="12" fillId="0" borderId="0" xfId="0" applyNumberFormat="1" applyFont="1" applyAlignment="1">
      <alignment horizontal="center"/>
    </xf>
    <xf numFmtId="0" fontId="12" fillId="0" borderId="2" xfId="0" applyFont="1" applyBorder="1"/>
    <xf numFmtId="9" fontId="12" fillId="0" borderId="2" xfId="0" applyNumberFormat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left"/>
    </xf>
    <xf numFmtId="9" fontId="12" fillId="0" borderId="0" xfId="1" applyNumberFormat="1" applyFont="1"/>
    <xf numFmtId="1" fontId="12" fillId="0" borderId="0" xfId="1" applyNumberFormat="1" applyFont="1" applyAlignment="1">
      <alignment horizontal="left"/>
    </xf>
    <xf numFmtId="9" fontId="12" fillId="0" borderId="0" xfId="1" applyNumberFormat="1" applyFont="1" applyAlignment="1">
      <alignment horizontal="center"/>
    </xf>
    <xf numFmtId="1" fontId="12" fillId="0" borderId="2" xfId="1" applyNumberFormat="1" applyFont="1" applyBorder="1" applyAlignment="1">
      <alignment horizontal="left"/>
    </xf>
    <xf numFmtId="9" fontId="12" fillId="0" borderId="2" xfId="1" applyNumberFormat="1" applyFont="1" applyBorder="1" applyAlignment="1">
      <alignment horizontal="center"/>
    </xf>
    <xf numFmtId="0" fontId="12" fillId="0" borderId="3" xfId="1" applyFont="1" applyBorder="1" applyAlignment="1">
      <alignment horizontal="left" vertical="top"/>
    </xf>
    <xf numFmtId="0" fontId="12" fillId="0" borderId="3" xfId="1" applyFont="1" applyBorder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/>
    </xf>
    <xf numFmtId="0" fontId="21" fillId="0" borderId="0" xfId="3" applyFont="1"/>
    <xf numFmtId="0" fontId="12" fillId="0" borderId="1" xfId="2" applyFont="1" applyBorder="1"/>
    <xf numFmtId="0" fontId="12" fillId="0" borderId="2" xfId="2" applyFont="1" applyBorder="1"/>
    <xf numFmtId="9" fontId="12" fillId="0" borderId="1" xfId="4" applyFont="1" applyBorder="1" applyAlignment="1"/>
    <xf numFmtId="9" fontId="12" fillId="0" borderId="2" xfId="4" applyFont="1" applyBorder="1" applyAlignment="1"/>
    <xf numFmtId="166" fontId="16" fillId="0" borderId="0" xfId="1" applyNumberFormat="1" applyFont="1" applyAlignment="1">
      <alignment horizontal="center" wrapText="1" readingOrder="1"/>
    </xf>
    <xf numFmtId="166" fontId="16" fillId="0" borderId="2" xfId="1" applyNumberFormat="1" applyFont="1" applyBorder="1" applyAlignment="1">
      <alignment horizontal="center" wrapText="1" readingOrder="1"/>
    </xf>
    <xf numFmtId="0" fontId="12" fillId="0" borderId="3" xfId="1" applyFont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22" fillId="0" borderId="0" xfId="0" applyFont="1"/>
    <xf numFmtId="0" fontId="23" fillId="0" borderId="0" xfId="0" applyFont="1"/>
  </cellXfs>
  <cellStyles count="6">
    <cellStyle name="Hyperlink 2" xfId="3" xr:uid="{E95318CC-556B-4F63-9311-EC483ED04204}"/>
    <cellStyle name="Normal" xfId="0" builtinId="0"/>
    <cellStyle name="Normal 2" xfId="2" xr:uid="{1FC14FD3-EC70-4FB7-B06B-A617D0A9C7AB}"/>
    <cellStyle name="Normal 3" xfId="1" xr:uid="{56E44E59-202C-4728-A68D-6F035E0511FB}"/>
    <cellStyle name="Normal 53" xfId="5" xr:uid="{B062A34F-61A0-4185-A300-C47B83BCAF67}"/>
    <cellStyle name="Percent 2" xfId="4" xr:uid="{9D457ABC-600B-400E-8D74-00507B99108D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430555555555554"/>
          <c:y val="0.16170634920634921"/>
          <c:w val="0.5708333333333333"/>
          <c:h val="0.81547619047619047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54A-49B5-9EB1-FA20B88F4BC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54A-49B5-9EB1-FA20B88F4BC8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54A-49B5-9EB1-FA20B88F4BC8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54A-49B5-9EB1-FA20B88F4BC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54A-49B5-9EB1-FA20B88F4BC8}"/>
              </c:ext>
            </c:extLst>
          </c:dPt>
          <c:dLbls>
            <c:dLbl>
              <c:idx val="0"/>
              <c:layout>
                <c:manualLayout>
                  <c:x val="-2.5262467191601047E-4"/>
                  <c:y val="-0.15718347706536684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Industry,</a:t>
                    </a:r>
                  </a:p>
                  <a:p>
                    <a:fld id="{D7851404-2F87-F642-AA10-7C690C255F6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4A-49B5-9EB1-FA20B88F4BC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Retail,</a:t>
                    </a:r>
                  </a:p>
                  <a:p>
                    <a:fld id="{2A319D39-6C81-3141-9B3F-A6F0AB6EA98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54A-49B5-9EB1-FA20B88F4BC8}"/>
                </c:ext>
              </c:extLst>
            </c:dLbl>
            <c:dLbl>
              <c:idx val="2"/>
              <c:layout>
                <c:manualLayout>
                  <c:x val="6.6666666666666666E-2"/>
                  <c:y val="5.555542546029328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Public sector,</a:t>
                    </a:r>
                  </a:p>
                  <a:p>
                    <a:fld id="{F44C39F9-5D7A-B24C-98F2-3EFCBAF2F78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49999999999999"/>
                      <c:h val="0.182732488364604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54A-49B5-9EB1-FA20B88F4BC8}"/>
                </c:ext>
              </c:extLst>
            </c:dLbl>
            <c:dLbl>
              <c:idx val="3"/>
              <c:layout>
                <c:manualLayout>
                  <c:x val="2.919431789253768E-2"/>
                  <c:y val="3.717472118959107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Self-</a:t>
                    </a:r>
                  </a:p>
                  <a:p>
                    <a:r>
                      <a:rPr lang="en-US"/>
                      <a:t>managed, </a:t>
                    </a:r>
                  </a:p>
                  <a:p>
                    <a:fld id="{1FA39793-5787-2247-800E-AEBA727E32E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06929484984942"/>
                      <c:h val="0.212472265316277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54A-49B5-9EB1-FA20B88F4BC8}"/>
                </c:ext>
              </c:extLst>
            </c:dLbl>
            <c:dLbl>
              <c:idx val="4"/>
              <c:layout>
                <c:manualLayout>
                  <c:x val="6.9697069116360449E-2"/>
                  <c:y val="-1.108216491525920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Corporate,</a:t>
                    </a:r>
                    <a:r>
                      <a:rPr lang="en-US" baseline="0">
                        <a:latin typeface="ScalaOT-Regular" panose="02010504040101020104" pitchFamily="2" charset="77"/>
                      </a:rPr>
                      <a:t> </a:t>
                    </a:r>
                    <a:fld id="{F750C9CF-A7D8-D343-821A-A50E7C9383F8}" type="VALUE">
                      <a:rPr lang="en-US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54A-49B5-9EB1-FA20B88F4BC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1'!$A$24:$A$28</c:f>
              <c:strCache>
                <c:ptCount val="5"/>
                <c:pt idx="0">
                  <c:v>Industry</c:v>
                </c:pt>
                <c:pt idx="1">
                  <c:v>Retail</c:v>
                </c:pt>
                <c:pt idx="2">
                  <c:v>Public sector</c:v>
                </c:pt>
                <c:pt idx="3">
                  <c:v>Self-managed</c:v>
                </c:pt>
                <c:pt idx="4">
                  <c:v>Corporate</c:v>
                </c:pt>
              </c:strCache>
            </c:strRef>
          </c:cat>
          <c:val>
            <c:numRef>
              <c:f>'Figure 1'!$B$24:$B$28</c:f>
              <c:numCache>
                <c:formatCode>0%</c:formatCode>
                <c:ptCount val="5"/>
                <c:pt idx="0">
                  <c:v>0.57357000000000002</c:v>
                </c:pt>
                <c:pt idx="1">
                  <c:v>0.24582000000000001</c:v>
                </c:pt>
                <c:pt idx="2">
                  <c:v>0.12692000000000001</c:v>
                </c:pt>
                <c:pt idx="3">
                  <c:v>4.7230000000000001E-2</c:v>
                </c:pt>
                <c:pt idx="4">
                  <c:v>6.43E-3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4A-49B5-9EB1-FA20B88F4B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9327149414139E-2"/>
          <c:y val="2.8551431071116112E-2"/>
          <c:w val="0.86612033312807613"/>
          <c:h val="0.87775809273840766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8'!$B$24</c:f>
              <c:strCache>
                <c:ptCount val="1"/>
                <c:pt idx="0">
                  <c:v>U.S.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8'!$A$25:$A$69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8'!$B$25:$B$69</c:f>
              <c:numCache>
                <c:formatCode>0.00\%</c:formatCode>
                <c:ptCount val="45"/>
                <c:pt idx="0">
                  <c:v>18.971737823211001</c:v>
                </c:pt>
                <c:pt idx="1">
                  <c:v>18.348082595870199</c:v>
                </c:pt>
                <c:pt idx="2">
                  <c:v>17.7803490502362</c:v>
                </c:pt>
                <c:pt idx="3">
                  <c:v>17.431192660550401</c:v>
                </c:pt>
                <c:pt idx="4">
                  <c:v>16.268075639599498</c:v>
                </c:pt>
                <c:pt idx="5">
                  <c:v>15.797546012269899</c:v>
                </c:pt>
                <c:pt idx="6">
                  <c:v>15.9689785846479</c:v>
                </c:pt>
                <c:pt idx="7">
                  <c:v>16.325653370013701</c:v>
                </c:pt>
                <c:pt idx="8">
                  <c:v>16.5373587451509</c:v>
                </c:pt>
                <c:pt idx="9">
                  <c:v>16.6309543431679</c:v>
                </c:pt>
                <c:pt idx="10">
                  <c:v>16.3250062245829</c:v>
                </c:pt>
                <c:pt idx="11">
                  <c:v>15.7009955932756</c:v>
                </c:pt>
                <c:pt idx="12">
                  <c:v>16.077144686299601</c:v>
                </c:pt>
                <c:pt idx="13">
                  <c:v>15.561846347408901</c:v>
                </c:pt>
                <c:pt idx="14">
                  <c:v>16.844712803839599</c:v>
                </c:pt>
                <c:pt idx="15">
                  <c:v>16.763000000000002</c:v>
                </c:pt>
                <c:pt idx="16">
                  <c:v>16.853000000000002</c:v>
                </c:pt>
                <c:pt idx="17">
                  <c:v>17.061</c:v>
                </c:pt>
                <c:pt idx="18">
                  <c:v>16.454999999999998</c:v>
                </c:pt>
                <c:pt idx="19">
                  <c:v>16.931999999999999</c:v>
                </c:pt>
                <c:pt idx="20">
                  <c:v>17.731999999999999</c:v>
                </c:pt>
                <c:pt idx="21">
                  <c:v>17.739000000000001</c:v>
                </c:pt>
                <c:pt idx="22">
                  <c:v>17.86</c:v>
                </c:pt>
                <c:pt idx="23">
                  <c:v>18.576000000000001</c:v>
                </c:pt>
                <c:pt idx="24">
                  <c:v>18.978999999999999</c:v>
                </c:pt>
                <c:pt idx="25">
                  <c:v>19.794</c:v>
                </c:pt>
                <c:pt idx="26">
                  <c:v>20.335999999999999</c:v>
                </c:pt>
                <c:pt idx="27">
                  <c:v>20.535</c:v>
                </c:pt>
                <c:pt idx="28">
                  <c:v>21.466000000000001</c:v>
                </c:pt>
                <c:pt idx="29">
                  <c:v>21.92</c:v>
                </c:pt>
                <c:pt idx="30">
                  <c:v>22.065000000000001</c:v>
                </c:pt>
                <c:pt idx="31">
                  <c:v>22.834</c:v>
                </c:pt>
                <c:pt idx="32">
                  <c:v>23.585999999999999</c:v>
                </c:pt>
                <c:pt idx="33">
                  <c:v>23.486999999999998</c:v>
                </c:pt>
                <c:pt idx="34">
                  <c:v>22.977</c:v>
                </c:pt>
                <c:pt idx="35">
                  <c:v>23.382999999999999</c:v>
                </c:pt>
                <c:pt idx="36">
                  <c:v>23.974</c:v>
                </c:pt>
                <c:pt idx="37">
                  <c:v>23.873000000000001</c:v>
                </c:pt>
                <c:pt idx="38">
                  <c:v>24.033000000000001</c:v>
                </c:pt>
                <c:pt idx="39">
                  <c:v>24.727</c:v>
                </c:pt>
                <c:pt idx="40">
                  <c:v>23.905000000000001</c:v>
                </c:pt>
                <c:pt idx="41">
                  <c:v>23.35</c:v>
                </c:pt>
                <c:pt idx="42">
                  <c:v>23.702000000000002</c:v>
                </c:pt>
                <c:pt idx="43">
                  <c:v>23.158999999999999</c:v>
                </c:pt>
                <c:pt idx="44">
                  <c:v>23.367000000000001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3-4F38-A215-B65BCEF424AA}"/>
            </c:ext>
          </c:extLst>
        </c:ser>
        <c:ser>
          <c:idx val="1"/>
          <c:order val="1"/>
          <c:tx>
            <c:strRef>
              <c:f>'Figure 8'!$C$24</c:f>
              <c:strCache>
                <c:ptCount val="1"/>
                <c:pt idx="0">
                  <c:v>Australia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8'!$A$25:$A$69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'Figure 8'!$C$25:$C$69</c:f>
              <c:numCache>
                <c:formatCode>0.00\%</c:formatCode>
                <c:ptCount val="45"/>
                <c:pt idx="0">
                  <c:v>11.217825151036401</c:v>
                </c:pt>
                <c:pt idx="1">
                  <c:v>10.746239763072699</c:v>
                </c:pt>
                <c:pt idx="2">
                  <c:v>9.6716339735684809</c:v>
                </c:pt>
                <c:pt idx="3">
                  <c:v>9.2676563475355405</c:v>
                </c:pt>
                <c:pt idx="4">
                  <c:v>9.2846343730204595</c:v>
                </c:pt>
                <c:pt idx="5">
                  <c:v>9.1155567666877104</c:v>
                </c:pt>
                <c:pt idx="6">
                  <c:v>8.7286714699910704</c:v>
                </c:pt>
                <c:pt idx="7">
                  <c:v>8.8906970529145806</c:v>
                </c:pt>
                <c:pt idx="8">
                  <c:v>9.1770990018625191</c:v>
                </c:pt>
                <c:pt idx="9">
                  <c:v>9.1395039751167904</c:v>
                </c:pt>
                <c:pt idx="10">
                  <c:v>9.1706076371617904</c:v>
                </c:pt>
                <c:pt idx="11">
                  <c:v>8.8246896207777397</c:v>
                </c:pt>
                <c:pt idx="12">
                  <c:v>9.0547202870154795</c:v>
                </c:pt>
                <c:pt idx="13">
                  <c:v>8.1226295245511597</c:v>
                </c:pt>
                <c:pt idx="14">
                  <c:v>9.0528906894312104</c:v>
                </c:pt>
                <c:pt idx="15">
                  <c:v>9.3819999999999997</c:v>
                </c:pt>
                <c:pt idx="16">
                  <c:v>9.3089999999999993</c:v>
                </c:pt>
                <c:pt idx="17">
                  <c:v>9.7710000000000008</c:v>
                </c:pt>
                <c:pt idx="18">
                  <c:v>9.7230000000000008</c:v>
                </c:pt>
                <c:pt idx="19">
                  <c:v>9.2970000000000006</c:v>
                </c:pt>
                <c:pt idx="20">
                  <c:v>9.8849999999999998</c:v>
                </c:pt>
                <c:pt idx="21">
                  <c:v>9.9090000000000007</c:v>
                </c:pt>
                <c:pt idx="22">
                  <c:v>10.222</c:v>
                </c:pt>
                <c:pt idx="23">
                  <c:v>10.125</c:v>
                </c:pt>
                <c:pt idx="24">
                  <c:v>10.289</c:v>
                </c:pt>
                <c:pt idx="25">
                  <c:v>11.365</c:v>
                </c:pt>
                <c:pt idx="26">
                  <c:v>12.218</c:v>
                </c:pt>
                <c:pt idx="27">
                  <c:v>13.446999999999999</c:v>
                </c:pt>
                <c:pt idx="28">
                  <c:v>14.167999999999999</c:v>
                </c:pt>
                <c:pt idx="29">
                  <c:v>15.265000000000001</c:v>
                </c:pt>
                <c:pt idx="30">
                  <c:v>15.452</c:v>
                </c:pt>
                <c:pt idx="31">
                  <c:v>16.128</c:v>
                </c:pt>
                <c:pt idx="32">
                  <c:v>16.887</c:v>
                </c:pt>
                <c:pt idx="33">
                  <c:v>16.850999999999999</c:v>
                </c:pt>
                <c:pt idx="34">
                  <c:v>16.995000000000001</c:v>
                </c:pt>
                <c:pt idx="35">
                  <c:v>16.462</c:v>
                </c:pt>
                <c:pt idx="36">
                  <c:v>16.698</c:v>
                </c:pt>
                <c:pt idx="37">
                  <c:v>17.187000000000001</c:v>
                </c:pt>
                <c:pt idx="38">
                  <c:v>18.456</c:v>
                </c:pt>
                <c:pt idx="39">
                  <c:v>19.068999999999999</c:v>
                </c:pt>
                <c:pt idx="40">
                  <c:v>18.105</c:v>
                </c:pt>
                <c:pt idx="41">
                  <c:v>19.54</c:v>
                </c:pt>
                <c:pt idx="42">
                  <c:v>19.463000000000001</c:v>
                </c:pt>
                <c:pt idx="43">
                  <c:v>19.603000000000002</c:v>
                </c:pt>
                <c:pt idx="44">
                  <c:v>20.280999999999999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3-4F38-A215-B65BCEF42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279872"/>
        <c:axId val="672280832"/>
      </c:lineChart>
      <c:catAx>
        <c:axId val="6722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2280832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672280832"/>
        <c:scaling>
          <c:orientation val="minMax"/>
          <c:max val="25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round/>
            </a:ln>
            <a:effectLst/>
          </c:spPr>
        </c:majorGridlines>
        <c:numFmt formatCode="0\%" sourceLinked="0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227987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11501596675415574"/>
          <c:y val="6.6835708036495453E-2"/>
          <c:w val="0.38663451443569546"/>
          <c:h val="7.2612485939257607E-2"/>
        </c:manualLayout>
      </c:layout>
      <c:overlay val="0"/>
      <c:spPr>
        <a:noFill/>
        <a:ln w="3175">
          <a:solidFill>
            <a:srgbClr val="808080"/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4985138447099"/>
          <c:y val="2.6359205099362581E-2"/>
          <c:w val="0.85925566216474591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U.S.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2'!$A$26:$A$48</c:f>
              <c:numCache>
                <c:formatCode>0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'Figure 2'!$B$26:$B$48</c:f>
              <c:numCache>
                <c:formatCode>0%</c:formatCode>
                <c:ptCount val="23"/>
                <c:pt idx="0">
                  <c:v>0.84</c:v>
                </c:pt>
                <c:pt idx="1">
                  <c:v>0.86</c:v>
                </c:pt>
                <c:pt idx="2">
                  <c:v>0.95</c:v>
                </c:pt>
                <c:pt idx="3">
                  <c:v>0.95</c:v>
                </c:pt>
                <c:pt idx="4">
                  <c:v>1</c:v>
                </c:pt>
                <c:pt idx="5">
                  <c:v>1.06</c:v>
                </c:pt>
                <c:pt idx="6">
                  <c:v>0.8</c:v>
                </c:pt>
                <c:pt idx="7">
                  <c:v>0.95</c:v>
                </c:pt>
                <c:pt idx="8">
                  <c:v>1.01</c:v>
                </c:pt>
                <c:pt idx="9">
                  <c:v>0.98</c:v>
                </c:pt>
                <c:pt idx="10">
                  <c:v>1.04</c:v>
                </c:pt>
                <c:pt idx="11">
                  <c:v>1.2</c:v>
                </c:pt>
                <c:pt idx="12">
                  <c:v>1.23</c:v>
                </c:pt>
                <c:pt idx="13">
                  <c:v>1.21</c:v>
                </c:pt>
                <c:pt idx="14">
                  <c:v>1.21</c:v>
                </c:pt>
                <c:pt idx="15">
                  <c:v>1.31</c:v>
                </c:pt>
                <c:pt idx="16">
                  <c:v>1.2</c:v>
                </c:pt>
                <c:pt idx="17">
                  <c:v>1.36</c:v>
                </c:pt>
                <c:pt idx="18">
                  <c:v>1.57</c:v>
                </c:pt>
                <c:pt idx="19">
                  <c:v>1.53</c:v>
                </c:pt>
                <c:pt idx="20">
                  <c:v>1.22</c:v>
                </c:pt>
                <c:pt idx="21">
                  <c:v>1.32</c:v>
                </c:pt>
                <c:pt idx="2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0-419B-AE1F-33C15917AFAA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Australia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2'!$A$26:$A$48</c:f>
              <c:numCache>
                <c:formatCode>0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'Figure 2'!$C$26:$C$48</c:f>
              <c:numCache>
                <c:formatCode>0%</c:formatCode>
                <c:ptCount val="23"/>
                <c:pt idx="0">
                  <c:v>0.69</c:v>
                </c:pt>
                <c:pt idx="1">
                  <c:v>0.79</c:v>
                </c:pt>
                <c:pt idx="2">
                  <c:v>0.84</c:v>
                </c:pt>
                <c:pt idx="3">
                  <c:v>0.84</c:v>
                </c:pt>
                <c:pt idx="4">
                  <c:v>1.04</c:v>
                </c:pt>
                <c:pt idx="5">
                  <c:v>1.1399999999999999</c:v>
                </c:pt>
                <c:pt idx="6">
                  <c:v>0.67</c:v>
                </c:pt>
                <c:pt idx="7">
                  <c:v>1.1000000000000001</c:v>
                </c:pt>
                <c:pt idx="8">
                  <c:v>1.1200000000000001</c:v>
                </c:pt>
                <c:pt idx="9">
                  <c:v>0.93</c:v>
                </c:pt>
                <c:pt idx="10">
                  <c:v>0.94</c:v>
                </c:pt>
                <c:pt idx="11">
                  <c:v>1.08</c:v>
                </c:pt>
                <c:pt idx="12">
                  <c:v>1.06</c:v>
                </c:pt>
                <c:pt idx="13">
                  <c:v>1.2</c:v>
                </c:pt>
                <c:pt idx="14">
                  <c:v>1.26</c:v>
                </c:pt>
                <c:pt idx="15">
                  <c:v>1.38</c:v>
                </c:pt>
                <c:pt idx="16">
                  <c:v>1.31</c:v>
                </c:pt>
                <c:pt idx="17">
                  <c:v>1.51</c:v>
                </c:pt>
                <c:pt idx="18">
                  <c:v>1.75</c:v>
                </c:pt>
                <c:pt idx="19">
                  <c:v>1.72</c:v>
                </c:pt>
                <c:pt idx="20">
                  <c:v>1.24</c:v>
                </c:pt>
                <c:pt idx="21">
                  <c:v>1.45</c:v>
                </c:pt>
                <c:pt idx="22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0-419B-AE1F-33C15917A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279872"/>
        <c:axId val="672280832"/>
      </c:lineChart>
      <c:catAx>
        <c:axId val="6722798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22808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72280832"/>
        <c:scaling>
          <c:orientation val="minMax"/>
          <c:max val="2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80808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2279872"/>
        <c:crosses val="autoZero"/>
        <c:crossBetween val="between"/>
        <c:majorUnit val="0.4"/>
      </c:valAx>
    </c:plotArea>
    <c:legend>
      <c:legendPos val="b"/>
      <c:layout>
        <c:manualLayout>
          <c:xMode val="edge"/>
          <c:yMode val="edge"/>
          <c:x val="0.13168263342082237"/>
          <c:y val="5.8899200099987503E-2"/>
          <c:w val="0.38663451443569546"/>
          <c:h val="8.8485388518121141E-2"/>
        </c:manualLayout>
      </c:layout>
      <c:overlay val="0"/>
      <c:spPr>
        <a:noFill/>
        <a:ln w="3175">
          <a:solidFill>
            <a:srgbClr val="808080"/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90923009623796"/>
          <c:y val="2.6359205099362581E-2"/>
          <c:w val="0.86109076990376199"/>
          <c:h val="0.88864579427571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8.3333333333333332E-3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87-4C88-A6C1-F07B26DB040D}"/>
                </c:ext>
              </c:extLst>
            </c:dLbl>
            <c:dLbl>
              <c:idx val="1"/>
              <c:layout>
                <c:manualLayout>
                  <c:x val="-2.7777777777778798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0-A942-8E57-B5C9EEAC775B}"/>
                </c:ext>
              </c:extLst>
            </c:dLbl>
            <c:dLbl>
              <c:idx val="2"/>
              <c:layout>
                <c:manualLayout>
                  <c:x val="-1.1111111111111112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00-A942-8E57-B5C9EEAC775B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3'!$A$24:$A$26</c:f>
              <c:strCache>
                <c:ptCount val="3"/>
                <c:pt idx="0">
                  <c:v>Defined benefit</c:v>
                </c:pt>
                <c:pt idx="1">
                  <c:v>Defined contribution</c:v>
                </c:pt>
                <c:pt idx="2">
                  <c:v>IRA</c:v>
                </c:pt>
              </c:strCache>
            </c:strRef>
          </c:cat>
          <c:val>
            <c:numRef>
              <c:f>'Figure 3'!$B$24:$B$26</c:f>
              <c:numCache>
                <c:formatCode>"$"#,##0.00</c:formatCode>
                <c:ptCount val="3"/>
                <c:pt idx="0">
                  <c:v>3.1495000000000002</c:v>
                </c:pt>
                <c:pt idx="1">
                  <c:v>11.061</c:v>
                </c:pt>
                <c:pt idx="2">
                  <c:v>17.96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87-4C88-A6C1-F07B26DB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1"/>
        <c:axId val="617921856"/>
        <c:axId val="617922248"/>
      </c:barChart>
      <c:catAx>
        <c:axId val="61792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7922248"/>
        <c:crosses val="autoZero"/>
        <c:auto val="1"/>
        <c:lblAlgn val="ctr"/>
        <c:lblOffset val="100"/>
        <c:noMultiLvlLbl val="0"/>
      </c:catAx>
      <c:valAx>
        <c:axId val="6179222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Trillions</a:t>
                </a:r>
              </a:p>
            </c:rich>
          </c:tx>
          <c:layout>
            <c:manualLayout>
              <c:xMode val="edge"/>
              <c:yMode val="edge"/>
              <c:x val="1.9367891513560804E-3"/>
              <c:y val="0.31872765904261968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7921856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636920384951881E-2"/>
          <c:w val="0.89891907261592296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Contributions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4'!$A$26:$A$27</c:f>
              <c:strCache>
                <c:ptCount val="2"/>
                <c:pt idx="0">
                  <c:v>Fully funded system</c:v>
                </c:pt>
                <c:pt idx="1">
                  <c:v>Pay-as-you-go (current) system</c:v>
                </c:pt>
              </c:strCache>
            </c:strRef>
          </c:cat>
          <c:val>
            <c:numRef>
              <c:f>'Figure 4'!$B$26:$B$27</c:f>
              <c:numCache>
                <c:formatCode>0.0%</c:formatCode>
                <c:ptCount val="2"/>
                <c:pt idx="0">
                  <c:v>0.112</c:v>
                </c:pt>
                <c:pt idx="1">
                  <c:v>0.112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B-4F0D-9E97-DD647B04586D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Payments for "Missing Trust Fund" interest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4'!$A$26:$A$27</c:f>
              <c:strCache>
                <c:ptCount val="2"/>
                <c:pt idx="0">
                  <c:v>Fully funded system</c:v>
                </c:pt>
                <c:pt idx="1">
                  <c:v>Pay-as-you-go (current) system</c:v>
                </c:pt>
              </c:strCache>
            </c:strRef>
          </c:cat>
          <c:val>
            <c:numRef>
              <c:f>'Figure 4'!$C$26:$C$27</c:f>
              <c:numCache>
                <c:formatCode>0.0%</c:formatCode>
                <c:ptCount val="2"/>
                <c:pt idx="1">
                  <c:v>4.2499999999999996E-2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6B-4F0D-9E97-DD647B045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69839872"/>
        <c:axId val="60387264"/>
      </c:barChart>
      <c:catAx>
        <c:axId val="69839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60387264"/>
        <c:crosses val="autoZero"/>
        <c:auto val="1"/>
        <c:lblAlgn val="ctr"/>
        <c:lblOffset val="100"/>
        <c:noMultiLvlLbl val="0"/>
      </c:catAx>
      <c:valAx>
        <c:axId val="60387264"/>
        <c:scaling>
          <c:orientation val="minMax"/>
          <c:max val="0.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69839872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10929133858267717"/>
          <c:y val="4.4867204099487565E-2"/>
          <c:w val="0.65201377952755912"/>
          <c:h val="0.1291810398700162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50078302712161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5'!$A$25:$A$155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5'!$B$25:$B$155</c:f>
              <c:numCache>
                <c:formatCode>0.00%</c:formatCode>
                <c:ptCount val="131"/>
                <c:pt idx="0">
                  <c:v>8.7100000000000011E-2</c:v>
                </c:pt>
                <c:pt idx="1">
                  <c:v>9.3699999999999992E-2</c:v>
                </c:pt>
                <c:pt idx="2">
                  <c:v>9.2100000000000015E-2</c:v>
                </c:pt>
                <c:pt idx="3">
                  <c:v>9.5899999999999999E-2</c:v>
                </c:pt>
                <c:pt idx="4">
                  <c:v>9.5799999999999996E-2</c:v>
                </c:pt>
                <c:pt idx="5">
                  <c:v>9.9900000000000003E-2</c:v>
                </c:pt>
                <c:pt idx="6">
                  <c:v>0.10060000000000001</c:v>
                </c:pt>
                <c:pt idx="7">
                  <c:v>9.9900000000000003E-2</c:v>
                </c:pt>
                <c:pt idx="8">
                  <c:v>0.1002</c:v>
                </c:pt>
                <c:pt idx="9">
                  <c:v>9.9100000000000008E-2</c:v>
                </c:pt>
                <c:pt idx="10">
                  <c:v>0.10199999999999999</c:v>
                </c:pt>
                <c:pt idx="11">
                  <c:v>0.11019999999999999</c:v>
                </c:pt>
                <c:pt idx="12">
                  <c:v>0.10920000000000001</c:v>
                </c:pt>
                <c:pt idx="13">
                  <c:v>0.10949999999999999</c:v>
                </c:pt>
                <c:pt idx="14">
                  <c:v>0.11470000000000001</c:v>
                </c:pt>
                <c:pt idx="15">
                  <c:v>0.1166</c:v>
                </c:pt>
                <c:pt idx="16">
                  <c:v>0.11560000000000001</c:v>
                </c:pt>
                <c:pt idx="17">
                  <c:v>0.11539999999999999</c:v>
                </c:pt>
                <c:pt idx="18">
                  <c:v>0.1222</c:v>
                </c:pt>
                <c:pt idx="19">
                  <c:v>0.12380000000000001</c:v>
                </c:pt>
                <c:pt idx="20">
                  <c:v>0.1265</c:v>
                </c:pt>
                <c:pt idx="21">
                  <c:v>0.12720000000000001</c:v>
                </c:pt>
                <c:pt idx="22">
                  <c:v>0.12539999999999998</c:v>
                </c:pt>
                <c:pt idx="23">
                  <c:v>0.1244</c:v>
                </c:pt>
                <c:pt idx="24">
                  <c:v>0.12590000000000001</c:v>
                </c:pt>
                <c:pt idx="25">
                  <c:v>0.12520000000000001</c:v>
                </c:pt>
                <c:pt idx="26">
                  <c:v>0.12590000000000001</c:v>
                </c:pt>
                <c:pt idx="27">
                  <c:v>0.12640000000000001</c:v>
                </c:pt>
                <c:pt idx="28">
                  <c:v>0.12509999999999999</c:v>
                </c:pt>
                <c:pt idx="29">
                  <c:v>0.12609999999999999</c:v>
                </c:pt>
                <c:pt idx="30">
                  <c:v>0.12619999999999998</c:v>
                </c:pt>
                <c:pt idx="31">
                  <c:v>0.1273</c:v>
                </c:pt>
                <c:pt idx="32">
                  <c:v>0.129</c:v>
                </c:pt>
                <c:pt idx="33">
                  <c:v>0.12590000000000001</c:v>
                </c:pt>
                <c:pt idx="34">
                  <c:v>0.12529999999999999</c:v>
                </c:pt>
                <c:pt idx="35">
                  <c:v>0.128</c:v>
                </c:pt>
                <c:pt idx="36">
                  <c:v>0.12789999999999999</c:v>
                </c:pt>
                <c:pt idx="37">
                  <c:v>0.1285</c:v>
                </c:pt>
                <c:pt idx="38">
                  <c:v>0.1273</c:v>
                </c:pt>
                <c:pt idx="39">
                  <c:v>0.13109999999999999</c:v>
                </c:pt>
                <c:pt idx="40">
                  <c:v>0.12539999999999998</c:v>
                </c:pt>
                <c:pt idx="41">
                  <c:v>0.1263</c:v>
                </c:pt>
                <c:pt idx="42">
                  <c:v>0.1285</c:v>
                </c:pt>
                <c:pt idx="43">
                  <c:v>0.12770000000000001</c:v>
                </c:pt>
                <c:pt idx="44">
                  <c:v>0.12759999999999999</c:v>
                </c:pt>
                <c:pt idx="45">
                  <c:v>0.12820000000000001</c:v>
                </c:pt>
                <c:pt idx="46">
                  <c:v>0.13089999999999999</c:v>
                </c:pt>
                <c:pt idx="47">
                  <c:v>0.1305</c:v>
                </c:pt>
                <c:pt idx="48">
                  <c:v>0.1258</c:v>
                </c:pt>
                <c:pt idx="49">
                  <c:v>0.128</c:v>
                </c:pt>
                <c:pt idx="50">
                  <c:v>0.13500000000000001</c:v>
                </c:pt>
                <c:pt idx="51">
                  <c:v>0.122</c:v>
                </c:pt>
                <c:pt idx="52">
                  <c:v>0.1265</c:v>
                </c:pt>
                <c:pt idx="53">
                  <c:v>0.13100000000000001</c:v>
                </c:pt>
                <c:pt idx="54">
                  <c:v>0.13320000000000001</c:v>
                </c:pt>
                <c:pt idx="55">
                  <c:v>0.128</c:v>
                </c:pt>
                <c:pt idx="56">
                  <c:v>0.1303</c:v>
                </c:pt>
                <c:pt idx="57">
                  <c:v>0.1308</c:v>
                </c:pt>
                <c:pt idx="58">
                  <c:v>0.13109999999999999</c:v>
                </c:pt>
                <c:pt idx="59">
                  <c:v>0.13140000000000002</c:v>
                </c:pt>
                <c:pt idx="60">
                  <c:v>0.13159999999999999</c:v>
                </c:pt>
                <c:pt idx="61">
                  <c:v>0.1318</c:v>
                </c:pt>
                <c:pt idx="62">
                  <c:v>0.13200000000000001</c:v>
                </c:pt>
                <c:pt idx="63">
                  <c:v>0.13239999999999999</c:v>
                </c:pt>
                <c:pt idx="64">
                  <c:v>0.13269999999999998</c:v>
                </c:pt>
                <c:pt idx="65">
                  <c:v>0.1328</c:v>
                </c:pt>
                <c:pt idx="66">
                  <c:v>0.13289999999999999</c:v>
                </c:pt>
                <c:pt idx="67">
                  <c:v>0.13289999999999999</c:v>
                </c:pt>
                <c:pt idx="68">
                  <c:v>0.13300000000000001</c:v>
                </c:pt>
                <c:pt idx="69">
                  <c:v>0.1331</c:v>
                </c:pt>
                <c:pt idx="70">
                  <c:v>0.13320000000000001</c:v>
                </c:pt>
                <c:pt idx="71">
                  <c:v>0.13320000000000001</c:v>
                </c:pt>
                <c:pt idx="72">
                  <c:v>0.13320000000000001</c:v>
                </c:pt>
                <c:pt idx="73">
                  <c:v>0.1333</c:v>
                </c:pt>
                <c:pt idx="74">
                  <c:v>0.1333</c:v>
                </c:pt>
                <c:pt idx="75">
                  <c:v>0.13339999999999999</c:v>
                </c:pt>
                <c:pt idx="76">
                  <c:v>0.13339999999999999</c:v>
                </c:pt>
                <c:pt idx="77">
                  <c:v>0.13339999999999999</c:v>
                </c:pt>
                <c:pt idx="78">
                  <c:v>0.13350000000000001</c:v>
                </c:pt>
                <c:pt idx="79">
                  <c:v>0.13350000000000001</c:v>
                </c:pt>
                <c:pt idx="80">
                  <c:v>0.1336</c:v>
                </c:pt>
                <c:pt idx="81">
                  <c:v>0.1336</c:v>
                </c:pt>
                <c:pt idx="82">
                  <c:v>0.13369999999999999</c:v>
                </c:pt>
                <c:pt idx="83">
                  <c:v>0.13369999999999999</c:v>
                </c:pt>
                <c:pt idx="84">
                  <c:v>0.1338</c:v>
                </c:pt>
                <c:pt idx="85">
                  <c:v>0.13390000000000002</c:v>
                </c:pt>
                <c:pt idx="86">
                  <c:v>0.13390000000000002</c:v>
                </c:pt>
                <c:pt idx="87">
                  <c:v>0.13400000000000001</c:v>
                </c:pt>
                <c:pt idx="88">
                  <c:v>0.1341</c:v>
                </c:pt>
                <c:pt idx="89">
                  <c:v>0.13419999999999999</c:v>
                </c:pt>
                <c:pt idx="90">
                  <c:v>0.13419999999999999</c:v>
                </c:pt>
                <c:pt idx="91">
                  <c:v>0.1343</c:v>
                </c:pt>
                <c:pt idx="92">
                  <c:v>0.13439999999999999</c:v>
                </c:pt>
                <c:pt idx="93">
                  <c:v>0.13439999999999999</c:v>
                </c:pt>
                <c:pt idx="94">
                  <c:v>0.13449999999999998</c:v>
                </c:pt>
                <c:pt idx="95">
                  <c:v>0.13449999999999998</c:v>
                </c:pt>
                <c:pt idx="96">
                  <c:v>0.1346</c:v>
                </c:pt>
                <c:pt idx="97">
                  <c:v>0.13470000000000001</c:v>
                </c:pt>
                <c:pt idx="98">
                  <c:v>0.13470000000000001</c:v>
                </c:pt>
                <c:pt idx="99">
                  <c:v>0.1348</c:v>
                </c:pt>
                <c:pt idx="100">
                  <c:v>0.1348</c:v>
                </c:pt>
                <c:pt idx="101">
                  <c:v>0.13489999999999999</c:v>
                </c:pt>
                <c:pt idx="102">
                  <c:v>0.13500000000000001</c:v>
                </c:pt>
                <c:pt idx="103">
                  <c:v>0.13500000000000001</c:v>
                </c:pt>
                <c:pt idx="104">
                  <c:v>0.1351</c:v>
                </c:pt>
                <c:pt idx="105">
                  <c:v>0.1351</c:v>
                </c:pt>
                <c:pt idx="106">
                  <c:v>0.13519999999999999</c:v>
                </c:pt>
                <c:pt idx="107">
                  <c:v>0.13519999999999999</c:v>
                </c:pt>
                <c:pt idx="108">
                  <c:v>0.13519999999999999</c:v>
                </c:pt>
                <c:pt idx="109">
                  <c:v>0.1353</c:v>
                </c:pt>
                <c:pt idx="110">
                  <c:v>0.1353</c:v>
                </c:pt>
                <c:pt idx="111">
                  <c:v>0.1353</c:v>
                </c:pt>
                <c:pt idx="112">
                  <c:v>0.1353</c:v>
                </c:pt>
                <c:pt idx="113">
                  <c:v>0.1353</c:v>
                </c:pt>
                <c:pt idx="114">
                  <c:v>0.1353</c:v>
                </c:pt>
                <c:pt idx="115">
                  <c:v>0.1353</c:v>
                </c:pt>
                <c:pt idx="116">
                  <c:v>0.13519999999999999</c:v>
                </c:pt>
                <c:pt idx="117">
                  <c:v>0.13519999999999999</c:v>
                </c:pt>
                <c:pt idx="118">
                  <c:v>0.13519999999999999</c:v>
                </c:pt>
                <c:pt idx="119">
                  <c:v>0.1351</c:v>
                </c:pt>
                <c:pt idx="120">
                  <c:v>0.1351</c:v>
                </c:pt>
                <c:pt idx="121">
                  <c:v>0.1351</c:v>
                </c:pt>
                <c:pt idx="122">
                  <c:v>0.13500000000000001</c:v>
                </c:pt>
                <c:pt idx="123">
                  <c:v>0.13500000000000001</c:v>
                </c:pt>
                <c:pt idx="124">
                  <c:v>0.13500000000000001</c:v>
                </c:pt>
                <c:pt idx="125">
                  <c:v>0.13500000000000001</c:v>
                </c:pt>
                <c:pt idx="126">
                  <c:v>0.13489999999999999</c:v>
                </c:pt>
                <c:pt idx="127">
                  <c:v>0.13489999999999999</c:v>
                </c:pt>
                <c:pt idx="128">
                  <c:v>0.13489999999999999</c:v>
                </c:pt>
                <c:pt idx="129">
                  <c:v>0.13489999999999999</c:v>
                </c:pt>
                <c:pt idx="130">
                  <c:v>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3-4687-8448-FD1918BA5305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5'!$A$25:$A$155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5'!$C$25:$C$155</c:f>
              <c:numCache>
                <c:formatCode>0.00%</c:formatCode>
                <c:ptCount val="131"/>
                <c:pt idx="0">
                  <c:v>8.1900000000000001E-2</c:v>
                </c:pt>
                <c:pt idx="1">
                  <c:v>9.2899999999999996E-2</c:v>
                </c:pt>
                <c:pt idx="2">
                  <c:v>9.1799999999999993E-2</c:v>
                </c:pt>
                <c:pt idx="3">
                  <c:v>9.7299999999999998E-2</c:v>
                </c:pt>
                <c:pt idx="4">
                  <c:v>9.7799999999999998E-2</c:v>
                </c:pt>
                <c:pt idx="5">
                  <c:v>0.1067</c:v>
                </c:pt>
                <c:pt idx="6">
                  <c:v>0.10880000000000001</c:v>
                </c:pt>
                <c:pt idx="7">
                  <c:v>0.10980000000000001</c:v>
                </c:pt>
                <c:pt idx="8">
                  <c:v>0.10730000000000001</c:v>
                </c:pt>
                <c:pt idx="9">
                  <c:v>0.10249999999999999</c:v>
                </c:pt>
                <c:pt idx="10">
                  <c:v>0.10730000000000001</c:v>
                </c:pt>
                <c:pt idx="11">
                  <c:v>0.11349999999999999</c:v>
                </c:pt>
                <c:pt idx="12">
                  <c:v>0.11939999999999999</c:v>
                </c:pt>
                <c:pt idx="13">
                  <c:v>0.115</c:v>
                </c:pt>
                <c:pt idx="14">
                  <c:v>0.113</c:v>
                </c:pt>
                <c:pt idx="15">
                  <c:v>0.11070000000000001</c:v>
                </c:pt>
                <c:pt idx="16">
                  <c:v>0.1094</c:v>
                </c:pt>
                <c:pt idx="17">
                  <c:v>0.1069</c:v>
                </c:pt>
                <c:pt idx="18">
                  <c:v>0.1065</c:v>
                </c:pt>
                <c:pt idx="19">
                  <c:v>0.1057</c:v>
                </c:pt>
                <c:pt idx="20">
                  <c:v>0.1074</c:v>
                </c:pt>
                <c:pt idx="21">
                  <c:v>0.1133</c:v>
                </c:pt>
                <c:pt idx="22">
                  <c:v>0.11539999999999999</c:v>
                </c:pt>
                <c:pt idx="23">
                  <c:v>0.11720000000000001</c:v>
                </c:pt>
                <c:pt idx="24">
                  <c:v>0.1162</c:v>
                </c:pt>
                <c:pt idx="25">
                  <c:v>0.1167</c:v>
                </c:pt>
                <c:pt idx="26">
                  <c:v>0.11539999999999999</c:v>
                </c:pt>
                <c:pt idx="27">
                  <c:v>0.11269999999999999</c:v>
                </c:pt>
                <c:pt idx="28">
                  <c:v>0.10869999999999999</c:v>
                </c:pt>
                <c:pt idx="29">
                  <c:v>0.1052</c:v>
                </c:pt>
                <c:pt idx="30">
                  <c:v>0.10400000000000001</c:v>
                </c:pt>
                <c:pt idx="31">
                  <c:v>0.1056</c:v>
                </c:pt>
                <c:pt idx="32">
                  <c:v>0.10890000000000001</c:v>
                </c:pt>
                <c:pt idx="33">
                  <c:v>0.1103</c:v>
                </c:pt>
                <c:pt idx="34">
                  <c:v>0.1105</c:v>
                </c:pt>
                <c:pt idx="35">
                  <c:v>0.1116</c:v>
                </c:pt>
                <c:pt idx="36">
                  <c:v>0.1106</c:v>
                </c:pt>
                <c:pt idx="37">
                  <c:v>0.11320000000000001</c:v>
                </c:pt>
                <c:pt idx="38">
                  <c:v>0.11550000000000001</c:v>
                </c:pt>
                <c:pt idx="39">
                  <c:v>0.1305</c:v>
                </c:pt>
                <c:pt idx="40">
                  <c:v>0.13470000000000001</c:v>
                </c:pt>
                <c:pt idx="41">
                  <c:v>0.1346</c:v>
                </c:pt>
                <c:pt idx="42">
                  <c:v>0.13819999999999999</c:v>
                </c:pt>
                <c:pt idx="43">
                  <c:v>0.13970000000000002</c:v>
                </c:pt>
                <c:pt idx="44">
                  <c:v>0.13949999999999999</c:v>
                </c:pt>
                <c:pt idx="45">
                  <c:v>0.1391</c:v>
                </c:pt>
                <c:pt idx="46">
                  <c:v>0.1389</c:v>
                </c:pt>
                <c:pt idx="47">
                  <c:v>0.13639999999999999</c:v>
                </c:pt>
                <c:pt idx="48">
                  <c:v>0.1368</c:v>
                </c:pt>
                <c:pt idx="49">
                  <c:v>0.13819999999999999</c:v>
                </c:pt>
                <c:pt idx="50">
                  <c:v>0.14349999999999999</c:v>
                </c:pt>
                <c:pt idx="51">
                  <c:v>0.1371</c:v>
                </c:pt>
                <c:pt idx="52">
                  <c:v>0.13619999999999999</c:v>
                </c:pt>
                <c:pt idx="53">
                  <c:v>0.1421</c:v>
                </c:pt>
                <c:pt idx="54">
                  <c:v>0.1467</c:v>
                </c:pt>
                <c:pt idx="55">
                  <c:v>0.1515</c:v>
                </c:pt>
                <c:pt idx="56">
                  <c:v>0.15289999999999998</c:v>
                </c:pt>
                <c:pt idx="57">
                  <c:v>0.15479999999999999</c:v>
                </c:pt>
                <c:pt idx="58">
                  <c:v>0.15590000000000001</c:v>
                </c:pt>
                <c:pt idx="59">
                  <c:v>0.15689999999999998</c:v>
                </c:pt>
                <c:pt idx="60">
                  <c:v>0.158</c:v>
                </c:pt>
                <c:pt idx="61">
                  <c:v>0.15909999999999999</c:v>
                </c:pt>
                <c:pt idx="62">
                  <c:v>0.16</c:v>
                </c:pt>
                <c:pt idx="63">
                  <c:v>0.16070000000000001</c:v>
                </c:pt>
                <c:pt idx="64">
                  <c:v>0.16149999999999998</c:v>
                </c:pt>
                <c:pt idx="65">
                  <c:v>0.1623</c:v>
                </c:pt>
                <c:pt idx="66">
                  <c:v>0.16320000000000001</c:v>
                </c:pt>
                <c:pt idx="67">
                  <c:v>0.1641</c:v>
                </c:pt>
                <c:pt idx="68">
                  <c:v>0.16489999999999999</c:v>
                </c:pt>
                <c:pt idx="69">
                  <c:v>0.16550000000000001</c:v>
                </c:pt>
                <c:pt idx="70">
                  <c:v>0.16600000000000001</c:v>
                </c:pt>
                <c:pt idx="71">
                  <c:v>0.16649999999999998</c:v>
                </c:pt>
                <c:pt idx="72">
                  <c:v>0.1668</c:v>
                </c:pt>
                <c:pt idx="73">
                  <c:v>0.1671</c:v>
                </c:pt>
                <c:pt idx="74">
                  <c:v>0.16739999999999999</c:v>
                </c:pt>
                <c:pt idx="75">
                  <c:v>0.16769999999999999</c:v>
                </c:pt>
                <c:pt idx="76">
                  <c:v>0.16800000000000001</c:v>
                </c:pt>
                <c:pt idx="77">
                  <c:v>0.16839999999999999</c:v>
                </c:pt>
                <c:pt idx="78">
                  <c:v>0.16879999999999998</c:v>
                </c:pt>
                <c:pt idx="79">
                  <c:v>0.16920000000000002</c:v>
                </c:pt>
                <c:pt idx="80">
                  <c:v>0.16969999999999999</c:v>
                </c:pt>
                <c:pt idx="81">
                  <c:v>0.17019999999999999</c:v>
                </c:pt>
                <c:pt idx="82">
                  <c:v>0.17079999999999998</c:v>
                </c:pt>
                <c:pt idx="83">
                  <c:v>0.17149999999999999</c:v>
                </c:pt>
                <c:pt idx="84">
                  <c:v>0.17219999999999999</c:v>
                </c:pt>
                <c:pt idx="85">
                  <c:v>0.17300000000000001</c:v>
                </c:pt>
                <c:pt idx="86">
                  <c:v>0.17379999999999998</c:v>
                </c:pt>
                <c:pt idx="87">
                  <c:v>0.17480000000000001</c:v>
                </c:pt>
                <c:pt idx="88">
                  <c:v>0.1757</c:v>
                </c:pt>
                <c:pt idx="89">
                  <c:v>0.17660000000000001</c:v>
                </c:pt>
                <c:pt idx="90">
                  <c:v>0.17739999999999997</c:v>
                </c:pt>
                <c:pt idx="91">
                  <c:v>0.1782</c:v>
                </c:pt>
                <c:pt idx="92">
                  <c:v>0.1789</c:v>
                </c:pt>
                <c:pt idx="93">
                  <c:v>0.17960000000000001</c:v>
                </c:pt>
                <c:pt idx="94">
                  <c:v>0.18030000000000002</c:v>
                </c:pt>
                <c:pt idx="95">
                  <c:v>0.18100000000000002</c:v>
                </c:pt>
                <c:pt idx="96">
                  <c:v>0.18170000000000003</c:v>
                </c:pt>
                <c:pt idx="97">
                  <c:v>0.18239999999999998</c:v>
                </c:pt>
                <c:pt idx="98">
                  <c:v>0.18309999999999998</c:v>
                </c:pt>
                <c:pt idx="99">
                  <c:v>0.18379999999999999</c:v>
                </c:pt>
                <c:pt idx="100">
                  <c:v>0.18460000000000001</c:v>
                </c:pt>
                <c:pt idx="101">
                  <c:v>0.18530000000000002</c:v>
                </c:pt>
                <c:pt idx="102">
                  <c:v>0.18600000000000003</c:v>
                </c:pt>
                <c:pt idx="103">
                  <c:v>0.1867</c:v>
                </c:pt>
                <c:pt idx="104">
                  <c:v>0.18739999999999998</c:v>
                </c:pt>
                <c:pt idx="105">
                  <c:v>0.188</c:v>
                </c:pt>
                <c:pt idx="106">
                  <c:v>0.1885</c:v>
                </c:pt>
                <c:pt idx="107">
                  <c:v>0.18890000000000001</c:v>
                </c:pt>
                <c:pt idx="108">
                  <c:v>0.1893</c:v>
                </c:pt>
                <c:pt idx="109">
                  <c:v>0.1895</c:v>
                </c:pt>
                <c:pt idx="110">
                  <c:v>0.18960000000000002</c:v>
                </c:pt>
                <c:pt idx="111">
                  <c:v>0.18960000000000002</c:v>
                </c:pt>
                <c:pt idx="112">
                  <c:v>0.1895</c:v>
                </c:pt>
                <c:pt idx="113">
                  <c:v>0.1893</c:v>
                </c:pt>
                <c:pt idx="114">
                  <c:v>0.18909999999999999</c:v>
                </c:pt>
                <c:pt idx="115">
                  <c:v>0.18870000000000001</c:v>
                </c:pt>
                <c:pt idx="116">
                  <c:v>0.18820000000000001</c:v>
                </c:pt>
                <c:pt idx="117">
                  <c:v>0.18770000000000001</c:v>
                </c:pt>
                <c:pt idx="118">
                  <c:v>0.187</c:v>
                </c:pt>
                <c:pt idx="119">
                  <c:v>0.18640000000000001</c:v>
                </c:pt>
                <c:pt idx="120">
                  <c:v>0.18579999999999999</c:v>
                </c:pt>
                <c:pt idx="121">
                  <c:v>0.1852</c:v>
                </c:pt>
                <c:pt idx="122">
                  <c:v>0.18469999999999998</c:v>
                </c:pt>
                <c:pt idx="123">
                  <c:v>0.18420000000000003</c:v>
                </c:pt>
                <c:pt idx="124">
                  <c:v>0.18379999999999999</c:v>
                </c:pt>
                <c:pt idx="125">
                  <c:v>0.18359999999999999</c:v>
                </c:pt>
                <c:pt idx="126">
                  <c:v>0.18340000000000001</c:v>
                </c:pt>
                <c:pt idx="127">
                  <c:v>0.18329999999999999</c:v>
                </c:pt>
                <c:pt idx="128">
                  <c:v>0.18329999999999999</c:v>
                </c:pt>
                <c:pt idx="129">
                  <c:v>0.18340000000000001</c:v>
                </c:pt>
                <c:pt idx="130">
                  <c:v>0.18350000000000002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3-4687-8448-FD1918BA5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5.000000000000001E-2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12625568678915136"/>
          <c:y val="0.74834520684914385"/>
          <c:w val="0.2673057457968005"/>
          <c:h val="0.1257467816522934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48075240594926"/>
          <c:y val="2.649212598425197E-2"/>
          <c:w val="0.78174146981627302"/>
          <c:h val="0.84116652085156018"/>
        </c:manualLayout>
      </c:layout>
      <c:barChart>
        <c:barDir val="bar"/>
        <c:grouping val="stacked"/>
        <c:varyColors val="0"/>
        <c:ser>
          <c:idx val="1"/>
          <c:order val="0"/>
          <c:tx>
            <c:v>Trustees Report Year</c:v>
          </c:tx>
          <c:spPr>
            <a:noFill/>
            <a:ln>
              <a:noFill/>
            </a:ln>
            <a:effectLst/>
          </c:spPr>
          <c:invertIfNegative val="0"/>
          <c:cat>
            <c:numRef>
              <c:f>'Figure 6'!$B$30:$AQ$30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  <c:pt idx="41">
                  <c:v>2025</c:v>
                </c:pt>
              </c:numCache>
            </c:numRef>
          </c:cat>
          <c:val>
            <c:numRef>
              <c:f>'Figure 6'!$C$30:$AQ$30</c:f>
              <c:numCache>
                <c:formatCode>General</c:formatCod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D-4C8E-B483-D663944660EF}"/>
            </c:ext>
          </c:extLst>
        </c:ser>
        <c:ser>
          <c:idx val="0"/>
          <c:order val="1"/>
          <c:tx>
            <c:v>Years until trust fund depletion</c:v>
          </c:tx>
          <c:spPr>
            <a:solidFill>
              <a:srgbClr val="C4C4C4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6'!$B$30:$AQ$30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  <c:pt idx="41">
                  <c:v>2025</c:v>
                </c:pt>
              </c:numCache>
            </c:numRef>
          </c:cat>
          <c:val>
            <c:numRef>
              <c:f>'Figure 6'!$B$31:$AQ$31</c:f>
              <c:numCache>
                <c:formatCode>General</c:formatCode>
                <c:ptCount val="42"/>
                <c:pt idx="0">
                  <c:v>75</c:v>
                </c:pt>
                <c:pt idx="1">
                  <c:v>65</c:v>
                </c:pt>
                <c:pt idx="2">
                  <c:v>68</c:v>
                </c:pt>
                <c:pt idx="3">
                  <c:v>68</c:v>
                </c:pt>
                <c:pt idx="4">
                  <c:v>62</c:v>
                </c:pt>
                <c:pt idx="5">
                  <c:v>60</c:v>
                </c:pt>
                <c:pt idx="6">
                  <c:v>56</c:v>
                </c:pt>
                <c:pt idx="7">
                  <c:v>54</c:v>
                </c:pt>
                <c:pt idx="8">
                  <c:v>50</c:v>
                </c:pt>
                <c:pt idx="9">
                  <c:v>51</c:v>
                </c:pt>
                <c:pt idx="10">
                  <c:v>42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39</c:v>
                </c:pt>
                <c:pt idx="18">
                  <c:v>41</c:v>
                </c:pt>
                <c:pt idx="19">
                  <c:v>41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35</c:v>
                </c:pt>
                <c:pt idx="24">
                  <c:v>34</c:v>
                </c:pt>
                <c:pt idx="25">
                  <c:v>30</c:v>
                </c:pt>
                <c:pt idx="26">
                  <c:v>28</c:v>
                </c:pt>
                <c:pt idx="27">
                  <c:v>27</c:v>
                </c:pt>
                <c:pt idx="28">
                  <c:v>23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16</c:v>
                </c:pt>
                <c:pt idx="35">
                  <c:v>15</c:v>
                </c:pt>
                <c:pt idx="36">
                  <c:v>14</c:v>
                </c:pt>
                <c:pt idx="37">
                  <c:v>12</c:v>
                </c:pt>
                <c:pt idx="38">
                  <c:v>12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D-4C8E-B483-D66394466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6896672"/>
        <c:axId val="606898240"/>
      </c:barChart>
      <c:catAx>
        <c:axId val="606896672"/>
        <c:scaling>
          <c:orientation val="maxMin"/>
        </c:scaling>
        <c:delete val="0"/>
        <c:axPos val="l"/>
        <c:minorGridlines>
          <c:spPr>
            <a:ln w="3175" cap="flat" cmpd="sng" algn="ctr">
              <a:noFill/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0"/>
              <c:y val="0.30425925374171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068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06898240"/>
        <c:scaling>
          <c:orientation val="minMax"/>
          <c:max val="2070"/>
          <c:min val="198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Projected trust fund depletion year</a:t>
                </a:r>
              </a:p>
            </c:rich>
          </c:tx>
          <c:layout>
            <c:manualLayout>
              <c:xMode val="edge"/>
              <c:yMode val="edge"/>
              <c:x val="0.32170409254398752"/>
              <c:y val="0.954763779527559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06896672"/>
        <c:crosses val="max"/>
        <c:crossBetween val="between"/>
        <c:majorUnit val="20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8214833380322262"/>
          <c:y val="0.70531388101167425"/>
          <c:w val="0.2034357872031409"/>
          <c:h val="0.14116944248513724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67956128927669E-2"/>
          <c:y val="3.7314670121946357E-2"/>
          <c:w val="0.93594664210538914"/>
          <c:h val="0.82854349803415905"/>
        </c:manualLayout>
      </c:layout>
      <c:barChart>
        <c:barDir val="col"/>
        <c:grouping val="clustered"/>
        <c:varyColors val="0"/>
        <c:ser>
          <c:idx val="1"/>
          <c:order val="1"/>
          <c:tx>
            <c:v>Years until trust fund depletion</c:v>
          </c:tx>
          <c:spPr>
            <a:solidFill>
              <a:schemeClr val="accent1"/>
            </a:solidFill>
            <a:ln cmpd="sng">
              <a:solidFill>
                <a:schemeClr val="tx1"/>
              </a:solidFill>
            </a:ln>
            <a:effectLst/>
          </c:spPr>
          <c:invertIfNegative val="0"/>
          <c:dLbls>
            <c:dLbl>
              <c:idx val="40"/>
              <c:layout>
                <c:manualLayout>
                  <c:x val="-1.4653690458385034E-2"/>
                  <c:y val="-4.80158795118116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Only 8 years left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557-46F2-B152-86C22ECA8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'Figure 6'!$B$43:$AQ$43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  <c:pt idx="41">
                  <c:v>2025</c:v>
                </c:pt>
              </c:numCache>
            </c:numRef>
          </c:cat>
          <c:val>
            <c:numRef>
              <c:f>'Figure 6'!$B$45:$AQ$45</c:f>
              <c:numCache>
                <c:formatCode>General</c:formatCode>
                <c:ptCount val="42"/>
                <c:pt idx="0">
                  <c:v>75</c:v>
                </c:pt>
                <c:pt idx="1">
                  <c:v>65</c:v>
                </c:pt>
                <c:pt idx="2">
                  <c:v>68</c:v>
                </c:pt>
                <c:pt idx="3">
                  <c:v>68</c:v>
                </c:pt>
                <c:pt idx="4">
                  <c:v>62</c:v>
                </c:pt>
                <c:pt idx="5">
                  <c:v>60</c:v>
                </c:pt>
                <c:pt idx="6">
                  <c:v>56</c:v>
                </c:pt>
                <c:pt idx="7">
                  <c:v>54</c:v>
                </c:pt>
                <c:pt idx="8">
                  <c:v>50</c:v>
                </c:pt>
                <c:pt idx="9">
                  <c:v>51</c:v>
                </c:pt>
                <c:pt idx="10">
                  <c:v>42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39</c:v>
                </c:pt>
                <c:pt idx="18">
                  <c:v>41</c:v>
                </c:pt>
                <c:pt idx="19">
                  <c:v>41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35</c:v>
                </c:pt>
                <c:pt idx="24">
                  <c:v>34</c:v>
                </c:pt>
                <c:pt idx="25">
                  <c:v>30</c:v>
                </c:pt>
                <c:pt idx="26">
                  <c:v>28</c:v>
                </c:pt>
                <c:pt idx="27">
                  <c:v>27</c:v>
                </c:pt>
                <c:pt idx="28">
                  <c:v>23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16</c:v>
                </c:pt>
                <c:pt idx="35">
                  <c:v>15</c:v>
                </c:pt>
                <c:pt idx="36">
                  <c:v>14</c:v>
                </c:pt>
                <c:pt idx="37">
                  <c:v>12</c:v>
                </c:pt>
                <c:pt idx="38">
                  <c:v>12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7-46F2-B152-86C22ECA8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27296"/>
        <c:axId val="115448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6'!$A$44</c15:sqref>
                        </c15:formulaRef>
                      </c:ext>
                    </c:extLst>
                    <c:strCache>
                      <c:ptCount val="1"/>
                      <c:pt idx="0">
                        <c:v>Year Fund Assets are exhausted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 6'!$B$43:$AQ$43</c15:sqref>
                        </c15:formulaRef>
                      </c:ext>
                    </c:extLst>
                    <c:numCache>
                      <c:formatCode>General</c:formatCode>
                      <c:ptCount val="42"/>
                      <c:pt idx="0">
                        <c:v>1984</c:v>
                      </c:pt>
                      <c:pt idx="1">
                        <c:v>1985</c:v>
                      </c:pt>
                      <c:pt idx="2">
                        <c:v>1986</c:v>
                      </c:pt>
                      <c:pt idx="3">
                        <c:v>1987</c:v>
                      </c:pt>
                      <c:pt idx="4">
                        <c:v>1988</c:v>
                      </c:pt>
                      <c:pt idx="5">
                        <c:v>1989</c:v>
                      </c:pt>
                      <c:pt idx="6">
                        <c:v>1990</c:v>
                      </c:pt>
                      <c:pt idx="7">
                        <c:v>1991</c:v>
                      </c:pt>
                      <c:pt idx="8">
                        <c:v>1992</c:v>
                      </c:pt>
                      <c:pt idx="9">
                        <c:v>1993</c:v>
                      </c:pt>
                      <c:pt idx="10">
                        <c:v>1994</c:v>
                      </c:pt>
                      <c:pt idx="11">
                        <c:v>1995</c:v>
                      </c:pt>
                      <c:pt idx="12">
                        <c:v>1996</c:v>
                      </c:pt>
                      <c:pt idx="13">
                        <c:v>1997</c:v>
                      </c:pt>
                      <c:pt idx="14">
                        <c:v>1998</c:v>
                      </c:pt>
                      <c:pt idx="15">
                        <c:v>1999</c:v>
                      </c:pt>
                      <c:pt idx="16">
                        <c:v>2000</c:v>
                      </c:pt>
                      <c:pt idx="17">
                        <c:v>2001</c:v>
                      </c:pt>
                      <c:pt idx="18">
                        <c:v>2002</c:v>
                      </c:pt>
                      <c:pt idx="19">
                        <c:v>2003</c:v>
                      </c:pt>
                      <c:pt idx="20">
                        <c:v>2004</c:v>
                      </c:pt>
                      <c:pt idx="21">
                        <c:v>2005</c:v>
                      </c:pt>
                      <c:pt idx="22">
                        <c:v>2006</c:v>
                      </c:pt>
                      <c:pt idx="23">
                        <c:v>2007</c:v>
                      </c:pt>
                      <c:pt idx="24">
                        <c:v>2008</c:v>
                      </c:pt>
                      <c:pt idx="25">
                        <c:v>2009</c:v>
                      </c:pt>
                      <c:pt idx="26">
                        <c:v>2010</c:v>
                      </c:pt>
                      <c:pt idx="27">
                        <c:v>2011</c:v>
                      </c:pt>
                      <c:pt idx="28">
                        <c:v>2012</c:v>
                      </c:pt>
                      <c:pt idx="29">
                        <c:v>2013</c:v>
                      </c:pt>
                      <c:pt idx="30">
                        <c:v>2014</c:v>
                      </c:pt>
                      <c:pt idx="31">
                        <c:v>2015</c:v>
                      </c:pt>
                      <c:pt idx="32">
                        <c:v>2016</c:v>
                      </c:pt>
                      <c:pt idx="33">
                        <c:v>2017</c:v>
                      </c:pt>
                      <c:pt idx="34">
                        <c:v>2018</c:v>
                      </c:pt>
                      <c:pt idx="35">
                        <c:v>2019</c:v>
                      </c:pt>
                      <c:pt idx="36">
                        <c:v>2020</c:v>
                      </c:pt>
                      <c:pt idx="37">
                        <c:v>2021</c:v>
                      </c:pt>
                      <c:pt idx="38">
                        <c:v>2022</c:v>
                      </c:pt>
                      <c:pt idx="39">
                        <c:v>2023</c:v>
                      </c:pt>
                      <c:pt idx="40">
                        <c:v>2024</c:v>
                      </c:pt>
                      <c:pt idx="41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6'!$B$44:$AQ$44</c15:sqref>
                        </c15:formulaRef>
                      </c:ext>
                    </c:extLst>
                    <c:numCache>
                      <c:formatCode>General</c:formatCode>
                      <c:ptCount val="42"/>
                      <c:pt idx="0">
                        <c:v>2059</c:v>
                      </c:pt>
                      <c:pt idx="1">
                        <c:v>2050</c:v>
                      </c:pt>
                      <c:pt idx="2">
                        <c:v>2054</c:v>
                      </c:pt>
                      <c:pt idx="3">
                        <c:v>2055</c:v>
                      </c:pt>
                      <c:pt idx="4">
                        <c:v>2050</c:v>
                      </c:pt>
                      <c:pt idx="5">
                        <c:v>2049</c:v>
                      </c:pt>
                      <c:pt idx="6">
                        <c:v>2046</c:v>
                      </c:pt>
                      <c:pt idx="7">
                        <c:v>2045</c:v>
                      </c:pt>
                      <c:pt idx="8">
                        <c:v>2042</c:v>
                      </c:pt>
                      <c:pt idx="9">
                        <c:v>2044</c:v>
                      </c:pt>
                      <c:pt idx="10">
                        <c:v>2036</c:v>
                      </c:pt>
                      <c:pt idx="11">
                        <c:v>2031</c:v>
                      </c:pt>
                      <c:pt idx="12">
                        <c:v>2031</c:v>
                      </c:pt>
                      <c:pt idx="13">
                        <c:v>2031</c:v>
                      </c:pt>
                      <c:pt idx="14">
                        <c:v>2034</c:v>
                      </c:pt>
                      <c:pt idx="15">
                        <c:v>2036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2044</c:v>
                      </c:pt>
                      <c:pt idx="21">
                        <c:v>2043</c:v>
                      </c:pt>
                      <c:pt idx="22">
                        <c:v>2042</c:v>
                      </c:pt>
                      <c:pt idx="23">
                        <c:v>2042</c:v>
                      </c:pt>
                      <c:pt idx="24">
                        <c:v>2042</c:v>
                      </c:pt>
                      <c:pt idx="25">
                        <c:v>2039</c:v>
                      </c:pt>
                      <c:pt idx="26">
                        <c:v>2038</c:v>
                      </c:pt>
                      <c:pt idx="27">
                        <c:v>2038</c:v>
                      </c:pt>
                      <c:pt idx="28">
                        <c:v>2035</c:v>
                      </c:pt>
                      <c:pt idx="29">
                        <c:v>2035</c:v>
                      </c:pt>
                      <c:pt idx="30">
                        <c:v>2034</c:v>
                      </c:pt>
                      <c:pt idx="31">
                        <c:v>2035</c:v>
                      </c:pt>
                      <c:pt idx="32">
                        <c:v>2035</c:v>
                      </c:pt>
                      <c:pt idx="33">
                        <c:v>2035</c:v>
                      </c:pt>
                      <c:pt idx="34">
                        <c:v>2034</c:v>
                      </c:pt>
                      <c:pt idx="35">
                        <c:v>2034</c:v>
                      </c:pt>
                      <c:pt idx="36">
                        <c:v>2034</c:v>
                      </c:pt>
                      <c:pt idx="37">
                        <c:v>2033</c:v>
                      </c:pt>
                      <c:pt idx="38">
                        <c:v>2034</c:v>
                      </c:pt>
                      <c:pt idx="39">
                        <c:v>2033</c:v>
                      </c:pt>
                      <c:pt idx="40">
                        <c:v>2033</c:v>
                      </c:pt>
                      <c:pt idx="4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557-46F2-B152-86C22ECA86EF}"/>
                  </c:ext>
                </c:extLst>
              </c15:ser>
            </c15:filteredBarSeries>
          </c:ext>
        </c:extLst>
      </c:barChart>
      <c:catAx>
        <c:axId val="1154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15448896"/>
        <c:crosses val="autoZero"/>
        <c:auto val="1"/>
        <c:lblAlgn val="ctr"/>
        <c:lblOffset val="100"/>
        <c:noMultiLvlLbl val="0"/>
      </c:catAx>
      <c:valAx>
        <c:axId val="1154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154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9518810148736E-2"/>
          <c:y val="2.6359205099362581E-2"/>
          <c:w val="0.89634558180227475"/>
          <c:h val="0.88668978877640292"/>
        </c:manualLayout>
      </c:layout>
      <c:barChart>
        <c:barDir val="col"/>
        <c:grouping val="clustered"/>
        <c:varyColors val="0"/>
        <c:ser>
          <c:idx val="1"/>
          <c:order val="1"/>
          <c:tx>
            <c:v>Years until trust fund depletion</c:v>
          </c:tx>
          <c:spPr>
            <a:solidFill>
              <a:schemeClr val="accent1"/>
            </a:solidFill>
            <a:ln w="3175" cmpd="sng">
              <a:solidFill>
                <a:schemeClr val="tx1"/>
              </a:solidFill>
            </a:ln>
            <a:effectLst/>
          </c:spPr>
          <c:invertIfNegative val="0"/>
          <c:dLbls>
            <c:dLbl>
              <c:idx val="40"/>
              <c:layout>
                <c:manualLayout>
                  <c:x val="-2.9080271216097987E-3"/>
                  <c:y val="3.1084551931008623E-2"/>
                </c:manualLayout>
              </c:layout>
              <c:tx>
                <c:rich>
                  <a:bodyPr rot="0" spcFirstLastPara="1" vertOverflow="ellipsis" vert="horz" wrap="square" lIns="0" tIns="0" rIns="0" bIns="0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/>
                      <a:t>Only </a:t>
                    </a:r>
                  </a:p>
                  <a:p>
                    <a:pPr>
                      <a:defRPr/>
                    </a:pPr>
                    <a:r>
                      <a:rPr lang="en-US"/>
                      <a:t>9 years left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732502187226566E-2"/>
                      <c:h val="0.241407324084489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B65A-44B5-8F73-2EE0C028DD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Lit>
              <c:formatCode>General</c:formatCode>
              <c:ptCount val="41"/>
              <c:pt idx="0">
                <c:v>1984</c:v>
              </c:pt>
              <c:pt idx="1">
                <c:v>1985</c:v>
              </c:pt>
              <c:pt idx="2">
                <c:v>1986</c:v>
              </c:pt>
              <c:pt idx="3">
                <c:v>1987</c:v>
              </c:pt>
              <c:pt idx="4">
                <c:v>1988</c:v>
              </c:pt>
              <c:pt idx="5">
                <c:v>1989</c:v>
              </c:pt>
              <c:pt idx="6">
                <c:v>1990</c:v>
              </c:pt>
              <c:pt idx="7">
                <c:v>1991</c:v>
              </c:pt>
              <c:pt idx="8">
                <c:v>1992</c:v>
              </c:pt>
              <c:pt idx="9">
                <c:v>1993</c:v>
              </c:pt>
              <c:pt idx="10">
                <c:v>1994</c:v>
              </c:pt>
              <c:pt idx="11">
                <c:v>1995</c:v>
              </c:pt>
              <c:pt idx="12">
                <c:v>1996</c:v>
              </c:pt>
              <c:pt idx="13">
                <c:v>1997</c:v>
              </c:pt>
              <c:pt idx="14">
                <c:v>1998</c:v>
              </c:pt>
              <c:pt idx="15">
                <c:v>1999</c:v>
              </c:pt>
              <c:pt idx="16">
                <c:v>2000</c:v>
              </c:pt>
              <c:pt idx="17">
                <c:v>2001</c:v>
              </c:pt>
              <c:pt idx="18">
                <c:v>2002</c:v>
              </c:pt>
              <c:pt idx="19">
                <c:v>2003</c:v>
              </c:pt>
              <c:pt idx="20">
                <c:v>2004</c:v>
              </c:pt>
              <c:pt idx="21">
                <c:v>2005</c:v>
              </c:pt>
              <c:pt idx="22">
                <c:v>2006</c:v>
              </c:pt>
              <c:pt idx="23">
                <c:v>2007</c:v>
              </c:pt>
              <c:pt idx="24">
                <c:v>2008</c:v>
              </c:pt>
              <c:pt idx="25">
                <c:v>2009</c:v>
              </c:pt>
              <c:pt idx="26">
                <c:v>2010</c:v>
              </c:pt>
              <c:pt idx="27">
                <c:v>2011</c:v>
              </c:pt>
              <c:pt idx="28">
                <c:v>2012</c:v>
              </c:pt>
              <c:pt idx="29">
                <c:v>2013</c:v>
              </c:pt>
              <c:pt idx="30">
                <c:v>2014</c:v>
              </c:pt>
              <c:pt idx="31">
                <c:v>2015</c:v>
              </c:pt>
              <c:pt idx="32">
                <c:v>2016</c:v>
              </c:pt>
              <c:pt idx="33">
                <c:v>2017</c:v>
              </c:pt>
              <c:pt idx="34">
                <c:v>2018</c:v>
              </c:pt>
              <c:pt idx="35">
                <c:v>2019</c:v>
              </c:pt>
              <c:pt idx="36">
                <c:v>2020</c:v>
              </c:pt>
              <c:pt idx="37">
                <c:v>2021</c:v>
              </c:pt>
              <c:pt idx="38">
                <c:v>2022</c:v>
              </c:pt>
              <c:pt idx="39">
                <c:v>2023</c:v>
              </c:pt>
              <c:pt idx="40">
                <c:v>2024</c:v>
              </c:pt>
            </c:numLit>
          </c:cat>
          <c:val>
            <c:numLit>
              <c:formatCode>General</c:formatCode>
              <c:ptCount val="41"/>
              <c:pt idx="0">
                <c:v>75</c:v>
              </c:pt>
              <c:pt idx="1">
                <c:v>65</c:v>
              </c:pt>
              <c:pt idx="2">
                <c:v>68</c:v>
              </c:pt>
              <c:pt idx="3">
                <c:v>68</c:v>
              </c:pt>
              <c:pt idx="4">
                <c:v>62</c:v>
              </c:pt>
              <c:pt idx="5">
                <c:v>60</c:v>
              </c:pt>
              <c:pt idx="6">
                <c:v>56</c:v>
              </c:pt>
              <c:pt idx="7">
                <c:v>54</c:v>
              </c:pt>
              <c:pt idx="8">
                <c:v>50</c:v>
              </c:pt>
              <c:pt idx="9">
                <c:v>51</c:v>
              </c:pt>
              <c:pt idx="10">
                <c:v>42</c:v>
              </c:pt>
              <c:pt idx="11">
                <c:v>36</c:v>
              </c:pt>
              <c:pt idx="12">
                <c:v>35</c:v>
              </c:pt>
              <c:pt idx="13">
                <c:v>34</c:v>
              </c:pt>
              <c:pt idx="14">
                <c:v>36</c:v>
              </c:pt>
              <c:pt idx="15">
                <c:v>37</c:v>
              </c:pt>
              <c:pt idx="16">
                <c:v>39</c:v>
              </c:pt>
              <c:pt idx="17">
                <c:v>39</c:v>
              </c:pt>
              <c:pt idx="18">
                <c:v>41</c:v>
              </c:pt>
              <c:pt idx="19">
                <c:v>41</c:v>
              </c:pt>
              <c:pt idx="20">
                <c:v>40</c:v>
              </c:pt>
              <c:pt idx="21">
                <c:v>38</c:v>
              </c:pt>
              <c:pt idx="22">
                <c:v>36</c:v>
              </c:pt>
              <c:pt idx="23">
                <c:v>35</c:v>
              </c:pt>
              <c:pt idx="24">
                <c:v>34</c:v>
              </c:pt>
              <c:pt idx="25">
                <c:v>30</c:v>
              </c:pt>
              <c:pt idx="26">
                <c:v>28</c:v>
              </c:pt>
              <c:pt idx="27">
                <c:v>27</c:v>
              </c:pt>
              <c:pt idx="28">
                <c:v>23</c:v>
              </c:pt>
              <c:pt idx="29">
                <c:v>22</c:v>
              </c:pt>
              <c:pt idx="30">
                <c:v>20</c:v>
              </c:pt>
              <c:pt idx="31">
                <c:v>20</c:v>
              </c:pt>
              <c:pt idx="32">
                <c:v>19</c:v>
              </c:pt>
              <c:pt idx="33">
                <c:v>18</c:v>
              </c:pt>
              <c:pt idx="34">
                <c:v>16</c:v>
              </c:pt>
              <c:pt idx="35">
                <c:v>15</c:v>
              </c:pt>
              <c:pt idx="36">
                <c:v>14</c:v>
              </c:pt>
              <c:pt idx="37">
                <c:v>12</c:v>
              </c:pt>
              <c:pt idx="38">
                <c:v>12</c:v>
              </c:pt>
              <c:pt idx="39">
                <c:v>10</c:v>
              </c:pt>
              <c:pt idx="4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B65A-44B5-8F73-2EE0C028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27296"/>
        <c:axId val="115448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Year Fund Assets are exhausted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Lit>
                    <c:formatCode>General</c:formatCode>
                    <c:ptCount val="41"/>
                    <c:pt idx="0">
                      <c:v>1984</c:v>
                    </c:pt>
                    <c:pt idx="1">
                      <c:v>1985</c:v>
                    </c:pt>
                    <c:pt idx="2">
                      <c:v>1986</c:v>
                    </c:pt>
                    <c:pt idx="3">
                      <c:v>1987</c:v>
                    </c:pt>
                    <c:pt idx="4">
                      <c:v>1988</c:v>
                    </c:pt>
                    <c:pt idx="5">
                      <c:v>1989</c:v>
                    </c:pt>
                    <c:pt idx="6">
                      <c:v>1990</c:v>
                    </c:pt>
                    <c:pt idx="7">
                      <c:v>1991</c:v>
                    </c:pt>
                    <c:pt idx="8">
                      <c:v>1992</c:v>
                    </c:pt>
                    <c:pt idx="9">
                      <c:v>1993</c:v>
                    </c:pt>
                    <c:pt idx="10">
                      <c:v>1994</c:v>
                    </c:pt>
                    <c:pt idx="11">
                      <c:v>1995</c:v>
                    </c:pt>
                    <c:pt idx="12">
                      <c:v>1996</c:v>
                    </c:pt>
                    <c:pt idx="13">
                      <c:v>1997</c:v>
                    </c:pt>
                    <c:pt idx="14">
                      <c:v>1998</c:v>
                    </c:pt>
                    <c:pt idx="15">
                      <c:v>1999</c:v>
                    </c:pt>
                    <c:pt idx="16">
                      <c:v>2000</c:v>
                    </c:pt>
                    <c:pt idx="17">
                      <c:v>2001</c:v>
                    </c:pt>
                    <c:pt idx="18">
                      <c:v>2002</c:v>
                    </c:pt>
                    <c:pt idx="19">
                      <c:v>2003</c:v>
                    </c:pt>
                    <c:pt idx="20">
                      <c:v>2004</c:v>
                    </c:pt>
                    <c:pt idx="21">
                      <c:v>2005</c:v>
                    </c:pt>
                    <c:pt idx="22">
                      <c:v>2006</c:v>
                    </c:pt>
                    <c:pt idx="23">
                      <c:v>2007</c:v>
                    </c:pt>
                    <c:pt idx="24">
                      <c:v>2008</c:v>
                    </c:pt>
                    <c:pt idx="25">
                      <c:v>2009</c:v>
                    </c:pt>
                    <c:pt idx="26">
                      <c:v>2010</c:v>
                    </c:pt>
                    <c:pt idx="27">
                      <c:v>2011</c:v>
                    </c:pt>
                    <c:pt idx="28">
                      <c:v>2012</c:v>
                    </c:pt>
                    <c:pt idx="29">
                      <c:v>2013</c:v>
                    </c:pt>
                    <c:pt idx="30">
                      <c:v>2014</c:v>
                    </c:pt>
                    <c:pt idx="31">
                      <c:v>2015</c:v>
                    </c:pt>
                    <c:pt idx="32">
                      <c:v>2016</c:v>
                    </c:pt>
                    <c:pt idx="33">
                      <c:v>2017</c:v>
                    </c:pt>
                    <c:pt idx="34">
                      <c:v>2018</c:v>
                    </c:pt>
                    <c:pt idx="35">
                      <c:v>2019</c:v>
                    </c:pt>
                    <c:pt idx="36">
                      <c:v>2020</c:v>
                    </c:pt>
                    <c:pt idx="37">
                      <c:v>2021</c:v>
                    </c:pt>
                    <c:pt idx="38">
                      <c:v>2022</c:v>
                    </c:pt>
                    <c:pt idx="39">
                      <c:v>2023</c:v>
                    </c:pt>
                    <c:pt idx="40">
                      <c:v>2024</c:v>
                    </c:pt>
                  </c:numLit>
                </c:cat>
                <c:val>
                  <c:numLit>
                    <c:formatCode>General</c:formatCode>
                    <c:ptCount val="41"/>
                    <c:pt idx="0">
                      <c:v>2059</c:v>
                    </c:pt>
                    <c:pt idx="1">
                      <c:v>2050</c:v>
                    </c:pt>
                    <c:pt idx="2">
                      <c:v>2054</c:v>
                    </c:pt>
                    <c:pt idx="3">
                      <c:v>2055</c:v>
                    </c:pt>
                    <c:pt idx="4">
                      <c:v>2050</c:v>
                    </c:pt>
                    <c:pt idx="5">
                      <c:v>2049</c:v>
                    </c:pt>
                    <c:pt idx="6">
                      <c:v>2046</c:v>
                    </c:pt>
                    <c:pt idx="7">
                      <c:v>2045</c:v>
                    </c:pt>
                    <c:pt idx="8">
                      <c:v>2042</c:v>
                    </c:pt>
                    <c:pt idx="9">
                      <c:v>2044</c:v>
                    </c:pt>
                    <c:pt idx="10">
                      <c:v>2036</c:v>
                    </c:pt>
                    <c:pt idx="11">
                      <c:v>2031</c:v>
                    </c:pt>
                    <c:pt idx="12">
                      <c:v>2031</c:v>
                    </c:pt>
                    <c:pt idx="13">
                      <c:v>2031</c:v>
                    </c:pt>
                    <c:pt idx="14">
                      <c:v>2034</c:v>
                    </c:pt>
                    <c:pt idx="15">
                      <c:v>2036</c:v>
                    </c:pt>
                    <c:pt idx="16">
                      <c:v>2039</c:v>
                    </c:pt>
                    <c:pt idx="17">
                      <c:v>2040</c:v>
                    </c:pt>
                    <c:pt idx="18">
                      <c:v>2043</c:v>
                    </c:pt>
                    <c:pt idx="19">
                      <c:v>2044</c:v>
                    </c:pt>
                    <c:pt idx="20">
                      <c:v>2044</c:v>
                    </c:pt>
                    <c:pt idx="21">
                      <c:v>2043</c:v>
                    </c:pt>
                    <c:pt idx="22">
                      <c:v>2042</c:v>
                    </c:pt>
                    <c:pt idx="23">
                      <c:v>2042</c:v>
                    </c:pt>
                    <c:pt idx="24">
                      <c:v>2042</c:v>
                    </c:pt>
                    <c:pt idx="25">
                      <c:v>2039</c:v>
                    </c:pt>
                    <c:pt idx="26">
                      <c:v>2038</c:v>
                    </c:pt>
                    <c:pt idx="27">
                      <c:v>2038</c:v>
                    </c:pt>
                    <c:pt idx="28">
                      <c:v>2035</c:v>
                    </c:pt>
                    <c:pt idx="29">
                      <c:v>2035</c:v>
                    </c:pt>
                    <c:pt idx="30">
                      <c:v>2034</c:v>
                    </c:pt>
                    <c:pt idx="31">
                      <c:v>2035</c:v>
                    </c:pt>
                    <c:pt idx="32">
                      <c:v>2035</c:v>
                    </c:pt>
                    <c:pt idx="33">
                      <c:v>2035</c:v>
                    </c:pt>
                    <c:pt idx="34">
                      <c:v>2034</c:v>
                    </c:pt>
                    <c:pt idx="35">
                      <c:v>2034</c:v>
                    </c:pt>
                    <c:pt idx="36">
                      <c:v>2034</c:v>
                    </c:pt>
                    <c:pt idx="37">
                      <c:v>2033</c:v>
                    </c:pt>
                    <c:pt idx="38">
                      <c:v>2034</c:v>
                    </c:pt>
                    <c:pt idx="39">
                      <c:v>2033</c:v>
                    </c:pt>
                    <c:pt idx="40">
                      <c:v>2033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2-B65A-44B5-8F73-2EE0C028DD91}"/>
                  </c:ext>
                </c:extLst>
              </c15:ser>
            </c15:filteredBarSeries>
          </c:ext>
        </c:extLst>
      </c:barChart>
      <c:catAx>
        <c:axId val="1154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4488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5448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4272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473315835520566"/>
          <c:y val="4.558367704036996E-2"/>
          <c:w val="0.26352996500437448"/>
          <c:h val="0.114538807649043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 rot="0" vert="horz"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6388888888889"/>
          <c:y val="8.234126984126984E-2"/>
          <c:w val="0.59305555555555556"/>
          <c:h val="0.84722222222222221"/>
        </c:manualLayout>
      </c:layout>
      <c:pieChart>
        <c:varyColors val="1"/>
        <c:ser>
          <c:idx val="0"/>
          <c:order val="0"/>
          <c:tx>
            <c:v>Employer Sponsored Plans</c:v>
          </c:tx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0-2540-BBAC-4D5804DAF345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0-2540-BBAC-4D5804DAF345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0-2540-BBAC-4D5804DAF345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50-2540-BBAC-4D5804DAF345}"/>
              </c:ext>
            </c:extLst>
          </c:dPt>
          <c:dLbls>
            <c:dLbl>
              <c:idx val="0"/>
              <c:layout>
                <c:manualLayout>
                  <c:x val="-8.3333333333333454E-3"/>
                  <c:y val="-3.4694469519536142E-17"/>
                </c:manualLayout>
              </c:layout>
              <c:tx>
                <c:rich>
                  <a:bodyPr/>
                  <a:lstStyle/>
                  <a:p>
                    <a:fld id="{3F6C56EC-C71F-4D40-8551-84E397879557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ScalaOT-Regular" panose="02010504040101020104" pitchFamily="2" charset="77"/>
                      </a:rPr>
                      <a:t> </a:t>
                    </a: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(covered),</a:t>
                    </a:r>
                    <a:r>
                      <a:rPr lang="en-US" baseline="0"/>
                      <a:t>
</a:t>
                    </a:r>
                    <a:fld id="{EFCACF0F-938C-5543-8A7B-47F800B3218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98611111111111"/>
                      <c:h val="0.3378571428571428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F50-2540-BBAC-4D5804DAF345}"/>
                </c:ext>
              </c:extLst>
            </c:dLbl>
            <c:dLbl>
              <c:idx val="1"/>
              <c:layout>
                <c:manualLayout>
                  <c:x val="-1.8055555555555564E-2"/>
                  <c:y val="-2.3809523809523808E-2"/>
                </c:manualLayout>
              </c:layout>
              <c:tx>
                <c:rich>
                  <a:bodyPr/>
                  <a:lstStyle/>
                  <a:p>
                    <a:fld id="{03D20B37-55C8-F448-9CC7-ECFD28991763}" type="CATEGORYNAM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(not covered),
</a:t>
                    </a:r>
                    <a:fld id="{5BCB3A52-1F29-D346-A5FE-6D9217E9A324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sz="120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818044619422571"/>
                      <c:h val="0.258194600674915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F50-2540-BBAC-4D5804DAF345}"/>
                </c:ext>
              </c:extLst>
            </c:dLbl>
            <c:dLbl>
              <c:idx val="3"/>
              <c:layout>
                <c:manualLayout>
                  <c:x val="0.20555555555555555"/>
                  <c:y val="9.259259259259258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50-2540-BBAC-4D5804DAF3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7'!$A$24:$A$25</c:f>
              <c:strCache>
                <c:ptCount val="2"/>
                <c:pt idx="0">
                  <c:v>Employer-sponsored plans</c:v>
                </c:pt>
                <c:pt idx="1">
                  <c:v>IRAs</c:v>
                </c:pt>
              </c:strCache>
            </c:strRef>
          </c:cat>
          <c:val>
            <c:numRef>
              <c:f>'Figure 7'!$B$24:$B$25</c:f>
              <c:numCache>
                <c:formatCode>0%</c:formatCode>
                <c:ptCount val="2"/>
                <c:pt idx="0">
                  <c:v>0.44172456132170779</c:v>
                </c:pt>
                <c:pt idx="1">
                  <c:v>0.55827543867829221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50-2540-BBAC-4D5804DAF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</xdr:row>
      <xdr:rowOff>60325</xdr:rowOff>
    </xdr:from>
    <xdr:to>
      <xdr:col>6</xdr:col>
      <xdr:colOff>330200</xdr:colOff>
      <xdr:row>19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2E2A05-429C-99BD-F41F-30F9CFB8B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3173</xdr:rowOff>
    </xdr:from>
    <xdr:to>
      <xdr:col>4</xdr:col>
      <xdr:colOff>596900</xdr:colOff>
      <xdr:row>17</xdr:row>
      <xdr:rowOff>155573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2DF58B-F5A5-4549-99A0-9E101BA95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25399</xdr:rowOff>
    </xdr:from>
    <xdr:to>
      <xdr:col>6</xdr:col>
      <xdr:colOff>457200</xdr:colOff>
      <xdr:row>17</xdr:row>
      <xdr:rowOff>177799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657B43-2013-46B8-B41A-0BFD3DA3E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29845</xdr:rowOff>
    </xdr:from>
    <xdr:to>
      <xdr:col>5</xdr:col>
      <xdr:colOff>325120</xdr:colOff>
      <xdr:row>17</xdr:row>
      <xdr:rowOff>182245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B7D1F0-2BCA-43AA-A4B5-D1D273F88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3</xdr:col>
      <xdr:colOff>121920</xdr:colOff>
      <xdr:row>17</xdr:row>
      <xdr:rowOff>144462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DC64DF-E881-4A00-8E62-F37F764DF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41181</xdr:rowOff>
    </xdr:from>
    <xdr:to>
      <xdr:col>6</xdr:col>
      <xdr:colOff>63500</xdr:colOff>
      <xdr:row>17</xdr:row>
      <xdr:rowOff>193581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AB76A9-300C-478E-B479-AC057CFC2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41948</xdr:rowOff>
    </xdr:from>
    <xdr:to>
      <xdr:col>4</xdr:col>
      <xdr:colOff>391582</xdr:colOff>
      <xdr:row>23</xdr:row>
      <xdr:rowOff>156248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C2A5EE-C4A7-4BB1-9D8D-6E0199146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583405</xdr:colOff>
      <xdr:row>49</xdr:row>
      <xdr:rowOff>180180</xdr:rowOff>
    </xdr:from>
    <xdr:to>
      <xdr:col>15</xdr:col>
      <xdr:colOff>468312</xdr:colOff>
      <xdr:row>74</xdr:row>
      <xdr:rowOff>182562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B54130-DDBD-42AA-9168-85FF50CCD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54239</xdr:colOff>
      <xdr:row>81</xdr:row>
      <xdr:rowOff>10846</xdr:rowOff>
    </xdr:from>
    <xdr:to>
      <xdr:col>13</xdr:col>
      <xdr:colOff>388938</xdr:colOff>
      <xdr:row>102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70E28C-521A-473F-8602-3894D5F71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0.80775</cdr:x>
      <cdr:y>0.04699</cdr:y>
    </cdr:from>
    <cdr:to>
      <cdr:x>0.97222</cdr:x>
      <cdr:y>0.15699</cdr:y>
    </cdr:to>
    <cdr:sp macro="" textlink="">
      <cdr:nvSpPr>
        <cdr:cNvPr id="33" name="TextBox 11">
          <a:extLst xmlns:a="http://schemas.openxmlformats.org/drawingml/2006/main">
            <a:ext uri="{FF2B5EF4-FFF2-40B4-BE49-F238E27FC236}">
              <a16:creationId xmlns:a16="http://schemas.microsoft.com/office/drawing/2014/main" id="{825A0B4C-A8F5-4079-87AD-3A5EBB2D0C5B}"/>
            </a:ext>
          </a:extLst>
        </cdr:cNvPr>
        <cdr:cNvSpPr txBox="1"/>
      </cdr:nvSpPr>
      <cdr:spPr>
        <a:xfrm xmlns:a="http://schemas.openxmlformats.org/drawingml/2006/main">
          <a:off x="3693043" y="193363"/>
          <a:ext cx="751957" cy="4526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68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years to fix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endParaRPr lang="en-US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0.63019</cdr:x>
      <cdr:y>0.81139</cdr:y>
    </cdr:from>
    <cdr:to>
      <cdr:x>0.94895</cdr:x>
      <cdr:y>0.87458</cdr:y>
    </cdr:to>
    <cdr:sp macro="" textlink="">
      <cdr:nvSpPr>
        <cdr:cNvPr id="39" name="TextBox 8">
          <a:extLst xmlns:a="http://schemas.openxmlformats.org/drawingml/2006/main">
            <a:ext uri="{FF2B5EF4-FFF2-40B4-BE49-F238E27FC236}">
              <a16:creationId xmlns:a16="http://schemas.microsoft.com/office/drawing/2014/main" id="{7BEDD860-19D3-49CB-B8AB-66F6144BC052}"/>
            </a:ext>
          </a:extLst>
        </cdr:cNvPr>
        <cdr:cNvSpPr txBox="1"/>
      </cdr:nvSpPr>
      <cdr:spPr>
        <a:xfrm xmlns:a="http://schemas.openxmlformats.org/drawingml/2006/main">
          <a:off x="2865488" y="3381972"/>
          <a:ext cx="1449409" cy="2634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Only 8 years left</a:t>
          </a: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0.94619</cdr:x>
      <cdr:y>0.71348</cdr:y>
    </cdr:from>
    <cdr:to>
      <cdr:x>0.97252</cdr:x>
      <cdr:y>0.76845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E0873C7-3429-525F-0069-66F231155089}"/>
            </a:ext>
          </a:extLst>
        </cdr:cNvPr>
        <cdr:cNvCxnSpPr/>
      </cdr:nvCxnSpPr>
      <cdr:spPr>
        <a:xfrm xmlns:a="http://schemas.openxmlformats.org/drawingml/2006/main">
          <a:off x="6560345" y="3399633"/>
          <a:ext cx="182563" cy="26193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243840</xdr:colOff>
      <xdr:row>17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BF28FD-2EDA-C34D-9FFD-83B94268C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/Executive/CRR/Dissemination-Outreach/Remarks/2013/Alicia%20-%20Hartford/pg4&amp;7%20replacement%20rat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bo.gov/Projections/Amber/Historical%20Budget%20Data/January%202012/Historicaltables2012%20with%20MAD%20Da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/Executive/CRR/Publications/Issues%20in%20Brief/IB_14-12%202014%20Social%20Security%20Trustees%20Report/Trustee_Report_2014_new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/Executive/CRR/Publications/Issues%20in%20Brief/IB_13-8%20Trustees%20Report%20Update/Exhibits/LAYOUT%20IB_13-8_Figure%2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/Executive/CRR/SSA%20-%202015%20Projects/Project%202.1%20-%20Trust%20Fund%20in%20Equities/Data/OASIDI%20Trust%20Fund%20Balance%20Projected%20from%20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ocact/ocactpresentations/2015%20Presentations/graphswgforppt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/Executive/CRR/Boxes/Angie/Future%20Stock%20Returns/Market%20Value%20to%20GDP%201960%20-%202090%20Nom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files/FACTBOOK/Fact%20Book%202007/2007%20Charts/Section%205/Section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/Executive/CRR/Publications/Issues%20in%20Brief/IB_13-15%20SS%20Retirement%20Age%20is%2070/Figure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r/TR/tr09/Graphs/DIgrap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earch/FACTBOOK/Fact%20Book%202006/2006%20Charts/Section%202/Year%20In%20Review/Figure%20-%20Interest%20Rates%20and%20Govt%20Bond%20Index%20(UPDATED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.bc.edu/Administration/dib.14/out/pri/Copy%20of%20DIgraph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/Executive/CRR/Boxes/Angie/__TPAM%202015%20ALL%20CHARTS%20and%20TABLES%20ARCH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usr/TR/tr10/Graphs/DIgraph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/Executive/CRR/Boxes/Angie/IB%2020--%20Social%20Security%20Financial%20Outlook%202020/Trustee_Report_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courageous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r/kpglenn/Presentations/2018TR%20data%20power%20point%20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re smi deduction"/>
      <sheetName val="part B expend % GDP"/>
      <sheetName val="CPI-W"/>
      <sheetName val="medicare enrollment"/>
      <sheetName val="From SSA"/>
      <sheetName val="GDP"/>
      <sheetName val="V.C7 medium earnings"/>
      <sheetName val="SMI premi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or Distribution-Nominal"/>
      <sheetName val="For Distribution-%ofGDP"/>
      <sheetName val="Sheet1"/>
    </sheetNames>
    <sheetDataSet>
      <sheetData sheetId="0">
        <row r="26">
          <cell r="B26">
            <v>1972</v>
          </cell>
        </row>
        <row r="27">
          <cell r="B27">
            <v>2011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V.B1 hist"/>
      <sheetName val="IV.B1 proj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_Cos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mediate Cos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AS Adj under over 50"/>
      <sheetName val="AS Adj under over 45"/>
      <sheetName val="input"/>
      <sheetName val="HA_AwdRat_AgeGrp"/>
      <sheetName val="awrdrate.alt2"/>
      <sheetName val="graphsbysex.alt2"/>
      <sheetName val="SR Prev-HA_AdjPrev_AgeGrp.html"/>
      <sheetName val="SR INC-HA_AdjAwd_AgeGrp.html"/>
      <sheetName val="HA_ICP_AgeGrp"/>
      <sheetName val="DINS_AgeGrp"/>
      <sheetName val="calc LR Prev"/>
      <sheetName val="SR ADJ TERM"/>
      <sheetName val="dethrate.alt2"/>
      <sheetName val="SR TERM"/>
      <sheetName val="DIGRAPHS historical+SR"/>
      <sheetName val="DIGRAPHS SR"/>
      <sheetName val="DIGRAPHS LR"/>
      <sheetName val="SR Before Blending"/>
      <sheetName val="LR Before Blending"/>
      <sheetName val="SR adj under over 45"/>
      <sheetName val="All information combined"/>
      <sheetName val="Sheet5"/>
      <sheetName val="Death Comparison"/>
      <sheetName val="GraphInc"/>
      <sheetName val="GraphPrev"/>
      <sheetName val="Chart2"/>
      <sheetName val="GraphDeath&amp;RecoveryRates"/>
      <sheetName val="GraphRecovery"/>
      <sheetName val="GraphMaleInc"/>
      <sheetName val="GraphFemaleInc"/>
      <sheetName val="termstndexpo"/>
      <sheetName val="GraphMaleRatioYoungtoOld"/>
      <sheetName val="GraphFemaleRatioYoungtoOld"/>
      <sheetName val="GraphRatioFemMaleAwd"/>
      <sheetName val="Sheet1"/>
      <sheetName val="Sheet2"/>
    </sheetNames>
    <sheetDataSet>
      <sheetData sheetId="0" refreshError="1"/>
      <sheetData sheetId="1" refreshError="1"/>
      <sheetData sheetId="2">
        <row r="12">
          <cell r="C12">
            <v>2015</v>
          </cell>
        </row>
        <row r="13">
          <cell r="C13">
            <v>2095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D3">
            <v>0</v>
          </cell>
        </row>
      </sheetData>
      <sheetData sheetId="18">
        <row r="1">
          <cell r="A1" t="str">
            <v>Calendar</v>
          </cell>
        </row>
      </sheetData>
      <sheetData sheetId="19" refreshError="1"/>
      <sheetData sheetId="20">
        <row r="2">
          <cell r="AU2" t="str">
            <v>Male</v>
          </cell>
        </row>
      </sheetData>
      <sheetData sheetId="21" refreshError="1"/>
      <sheetData sheetId="22">
        <row r="4">
          <cell r="Q4">
            <v>1970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Returns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5.5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7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 refreshError="1"/>
      <sheetData sheetId="1" refreshError="1">
        <row r="3">
          <cell r="A3">
            <v>1970</v>
          </cell>
          <cell r="B3">
            <v>4.8213348912530725</v>
          </cell>
          <cell r="C3">
            <v>4.3878119243775409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19.806549604288879</v>
          </cell>
          <cell r="I3">
            <v>18.488036343883341</v>
          </cell>
        </row>
        <row r="4">
          <cell r="A4">
            <v>1971</v>
          </cell>
          <cell r="B4">
            <v>5.5629990875426403</v>
          </cell>
          <cell r="C4">
            <v>5.1111033535566053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21.376428465737931</v>
          </cell>
          <cell r="I4">
            <v>20.044565052022286</v>
          </cell>
        </row>
        <row r="5">
          <cell r="A5">
            <v>1972</v>
          </cell>
          <cell r="B5">
            <v>5.9668446899541623</v>
          </cell>
          <cell r="C5">
            <v>5.5220589349459077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23.262071878871577</v>
          </cell>
          <cell r="I5">
            <v>21.881985112185316</v>
          </cell>
        </row>
        <row r="6">
          <cell r="A6">
            <v>1973</v>
          </cell>
          <cell r="B6">
            <v>6.3128132386663642</v>
          </cell>
          <cell r="C6">
            <v>5.9179784932106454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24.773862250759688</v>
          </cell>
          <cell r="I6">
            <v>23.700255409810129</v>
          </cell>
        </row>
        <row r="7">
          <cell r="A7">
            <v>1974</v>
          </cell>
          <cell r="B7">
            <v>6.6723271066170495</v>
          </cell>
          <cell r="C7">
            <v>6.4422687839511674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26.522521612547848</v>
          </cell>
          <cell r="I7">
            <v>25.916837563730823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28.831</v>
          </cell>
          <cell r="I8">
            <v>28.506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30.23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31.611000000000001</v>
          </cell>
          <cell r="I10">
            <v>31.765000000000001</v>
          </cell>
        </row>
        <row r="11">
          <cell r="A11">
            <v>1978</v>
          </cell>
          <cell r="B11">
            <v>5.5069999999999997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28.434000000000001</v>
          </cell>
          <cell r="I13">
            <v>30.695</v>
          </cell>
        </row>
        <row r="14">
          <cell r="A14">
            <v>1981</v>
          </cell>
          <cell r="B14">
            <v>3.8660000000000001</v>
          </cell>
          <cell r="C14">
            <v>4.1849999999999996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27.097999999999999</v>
          </cell>
          <cell r="I14">
            <v>29.141999999999999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25.071000000000002</v>
          </cell>
          <cell r="I15">
            <v>26.704000000000001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24.498000000000001</v>
          </cell>
          <cell r="I16">
            <v>25.959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24.396000000000001</v>
          </cell>
          <cell r="I17">
            <v>25.943000000000001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26.321999999999999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26.795000000000002</v>
          </cell>
        </row>
        <row r="20">
          <cell r="A20">
            <v>1987</v>
          </cell>
          <cell r="B20">
            <v>3.8450000000000002</v>
          </cell>
          <cell r="C20">
            <v>4.2160000000000002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24.591999999999999</v>
          </cell>
          <cell r="I20">
            <v>27.024000000000001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24.523</v>
          </cell>
          <cell r="I21">
            <v>27.134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24.609000000000002</v>
          </cell>
          <cell r="I22">
            <v>27.434000000000001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25.184999999999999</v>
          </cell>
          <cell r="I23">
            <v>28.068000000000001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26.443000000000001</v>
          </cell>
          <cell r="I24">
            <v>29.242999999999999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28.420999999999999</v>
          </cell>
          <cell r="I25">
            <v>31.087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30.187999999999999</v>
          </cell>
          <cell r="I26">
            <v>32.642000000000003</v>
          </cell>
        </row>
        <row r="27">
          <cell r="A27">
            <v>1994</v>
          </cell>
          <cell r="B27">
            <v>5.2480000000000002</v>
          </cell>
          <cell r="C27">
            <v>5.6050000000000004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31.663</v>
          </cell>
          <cell r="I27">
            <v>33.908999999999999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32.915999999999997</v>
          </cell>
          <cell r="I28">
            <v>34.988999999999997</v>
          </cell>
        </row>
        <row r="29">
          <cell r="A29">
            <v>1996</v>
          </cell>
          <cell r="B29">
            <v>5.0439999999999996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33.945999999999998</v>
          </cell>
          <cell r="I29">
            <v>35.726999999999997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34.347999999999999</v>
          </cell>
          <cell r="I30">
            <v>35.779000000000003</v>
          </cell>
        </row>
        <row r="31">
          <cell r="A31">
            <v>1998</v>
          </cell>
          <cell r="B31">
            <v>4.7679999999999998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35.204000000000001</v>
          </cell>
          <cell r="I31">
            <v>36.218000000000004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35.911000000000001</v>
          </cell>
          <cell r="I32">
            <v>36.445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36.512</v>
          </cell>
          <cell r="I33">
            <v>36.512</v>
          </cell>
        </row>
        <row r="34">
          <cell r="A34">
            <v>2001</v>
          </cell>
          <cell r="B34">
            <v>5.16</v>
          </cell>
          <cell r="C34">
            <v>5.0839999999999996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37.658999999999999</v>
          </cell>
          <cell r="I34">
            <v>37.002000000000002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39.244999999999997</v>
          </cell>
          <cell r="I35">
            <v>37.703000000000003</v>
          </cell>
        </row>
        <row r="36">
          <cell r="A36">
            <v>2003</v>
          </cell>
          <cell r="B36">
            <v>5.7089999999999996</v>
          </cell>
          <cell r="C36">
            <v>5.4020000000000001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41.256</v>
          </cell>
          <cell r="I36">
            <v>38.515999999999998</v>
          </cell>
        </row>
        <row r="37">
          <cell r="A37">
            <v>2004</v>
          </cell>
          <cell r="B37">
            <v>5.806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43.161999999999999</v>
          </cell>
          <cell r="I37">
            <v>39.21</v>
          </cell>
        </row>
        <row r="38">
          <cell r="A38">
            <v>2005</v>
          </cell>
          <cell r="B38">
            <v>6.0039999999999996</v>
          </cell>
          <cell r="C38">
            <v>5.4779999999999998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44.892000000000003</v>
          </cell>
          <cell r="I38">
            <v>39.838000000000001</v>
          </cell>
        </row>
        <row r="39">
          <cell r="A39">
            <v>2006</v>
          </cell>
          <cell r="B39">
            <v>5.7690000000000001</v>
          </cell>
          <cell r="C39">
            <v>5.1980000000000004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46.365000000000002</v>
          </cell>
          <cell r="I39">
            <v>40.270000000000003</v>
          </cell>
        </row>
        <row r="40">
          <cell r="A40">
            <v>2007</v>
          </cell>
          <cell r="B40">
            <v>5.81</v>
          </cell>
          <cell r="C40">
            <v>5.1660000000000004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47.720999999999997</v>
          </cell>
          <cell r="I40">
            <v>40.651000000000003</v>
          </cell>
        </row>
        <row r="41">
          <cell r="A41">
            <v>2008</v>
          </cell>
          <cell r="B41">
            <v>6.2569999999999997</v>
          </cell>
          <cell r="C41">
            <v>5.5030000000000001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49.39</v>
          </cell>
          <cell r="I41">
            <v>41.332000000000001</v>
          </cell>
        </row>
      </sheetData>
      <sheetData sheetId="2" refreshError="1">
        <row r="1">
          <cell r="B1">
            <v>2009</v>
          </cell>
        </row>
        <row r="36">
          <cell r="A36">
            <v>2018</v>
          </cell>
          <cell r="B36">
            <v>7.5755100707225687E-2</v>
          </cell>
          <cell r="C36">
            <v>7.3999999999999844E-2</v>
          </cell>
          <cell r="D36">
            <v>0.17035321651024304</v>
          </cell>
          <cell r="E36">
            <v>7.0000000000000284E-2</v>
          </cell>
          <cell r="F36">
            <v>0.53898145749727888</v>
          </cell>
          <cell r="G36">
            <v>3.2513287130370827E-2</v>
          </cell>
          <cell r="H36">
            <v>1.9247519915096021</v>
          </cell>
          <cell r="I36">
            <v>-0.34700000000000131</v>
          </cell>
          <cell r="J36">
            <v>-0.16951583196489661</v>
          </cell>
          <cell r="K36">
            <v>-0.1460000000000008</v>
          </cell>
          <cell r="L36">
            <v>-5.1290788926365849E-2</v>
          </cell>
          <cell r="M36">
            <v>8.0999999999995964E-2</v>
          </cell>
          <cell r="N36">
            <v>1.1080836213009846</v>
          </cell>
          <cell r="O36">
            <v>3.2513287130370827E-2</v>
          </cell>
          <cell r="P36">
            <v>-1.0615671332149645</v>
          </cell>
          <cell r="Q36">
            <v>-2.7010000000000005</v>
          </cell>
          <cell r="R36">
            <v>0.19311302060902324</v>
          </cell>
          <cell r="S36">
            <v>0.19200000000000017</v>
          </cell>
          <cell r="T36">
            <v>0.42866572113826962</v>
          </cell>
          <cell r="U36">
            <v>0.20499999999999829</v>
          </cell>
          <cell r="V36">
            <v>0.13555241072275237</v>
          </cell>
          <cell r="W36">
            <v>3.2513287130370827E-2</v>
          </cell>
          <cell r="X36">
            <v>5.5634187967346946</v>
          </cell>
          <cell r="Y36">
            <v>2.4939999999999998</v>
          </cell>
        </row>
        <row r="38">
          <cell r="C38">
            <v>10</v>
          </cell>
        </row>
      </sheetData>
      <sheetData sheetId="3" refreshError="1">
        <row r="4">
          <cell r="A4">
            <v>2009</v>
          </cell>
          <cell r="B4">
            <v>6.71</v>
          </cell>
          <cell r="C4">
            <v>5.8319999999999999</v>
          </cell>
          <cell r="D4">
            <v>37.68</v>
          </cell>
          <cell r="E4">
            <v>37.496000000000002</v>
          </cell>
          <cell r="F4">
            <v>43.31</v>
          </cell>
          <cell r="G4">
            <v>40.58</v>
          </cell>
          <cell r="H4">
            <v>51.07</v>
          </cell>
          <cell r="I4">
            <v>42.197000000000003</v>
          </cell>
          <cell r="J4">
            <v>6.13</v>
          </cell>
          <cell r="K4">
            <v>5.3289999999999997</v>
          </cell>
          <cell r="L4">
            <v>39.31</v>
          </cell>
          <cell r="M4">
            <v>39.173000000000002</v>
          </cell>
          <cell r="N4">
            <v>43.43</v>
          </cell>
          <cell r="O4">
            <v>40.58</v>
          </cell>
          <cell r="P4">
            <v>50.426000000000002</v>
          </cell>
          <cell r="Q4">
            <v>41.664000000000001</v>
          </cell>
          <cell r="R4">
            <v>7.2720000000000002</v>
          </cell>
          <cell r="S4">
            <v>6.3179999999999996</v>
          </cell>
          <cell r="T4">
            <v>36.06</v>
          </cell>
          <cell r="U4">
            <v>35.826000000000001</v>
          </cell>
          <cell r="V4">
            <v>43.2</v>
          </cell>
          <cell r="W4">
            <v>40.58</v>
          </cell>
          <cell r="X4">
            <v>51.695999999999998</v>
          </cell>
          <cell r="Y4">
            <v>42.718000000000004</v>
          </cell>
        </row>
        <row r="5">
          <cell r="A5">
            <v>2010</v>
          </cell>
          <cell r="B5">
            <v>7.5529999999999999</v>
          </cell>
          <cell r="C5">
            <v>6.5090000000000003</v>
          </cell>
          <cell r="D5">
            <v>38.18</v>
          </cell>
          <cell r="E5">
            <v>38.045999999999999</v>
          </cell>
          <cell r="F5">
            <v>40.840000000000003</v>
          </cell>
          <cell r="G5">
            <v>40.58</v>
          </cell>
          <cell r="H5">
            <v>53.475000000000001</v>
          </cell>
          <cell r="I5">
            <v>43.651000000000003</v>
          </cell>
          <cell r="J5">
            <v>6.6689999999999996</v>
          </cell>
          <cell r="K5">
            <v>5.7489999999999997</v>
          </cell>
          <cell r="L5">
            <v>40.299999999999997</v>
          </cell>
          <cell r="M5">
            <v>40.220999999999997</v>
          </cell>
          <cell r="N5">
            <v>41.26</v>
          </cell>
          <cell r="O5">
            <v>40.58</v>
          </cell>
          <cell r="P5">
            <v>51.921999999999997</v>
          </cell>
          <cell r="Q5">
            <v>42.372999999999998</v>
          </cell>
          <cell r="R5">
            <v>8.36</v>
          </cell>
          <cell r="S5">
            <v>7.2030000000000003</v>
          </cell>
          <cell r="T5">
            <v>36.090000000000003</v>
          </cell>
          <cell r="U5">
            <v>35.895000000000003</v>
          </cell>
          <cell r="V5">
            <v>40.46</v>
          </cell>
          <cell r="W5">
            <v>40.58</v>
          </cell>
          <cell r="X5">
            <v>54.936</v>
          </cell>
          <cell r="Y5">
            <v>44.854999999999997</v>
          </cell>
        </row>
        <row r="6">
          <cell r="A6">
            <v>2011</v>
          </cell>
          <cell r="B6">
            <v>7.1059999999999999</v>
          </cell>
          <cell r="C6">
            <v>6.0979999999999999</v>
          </cell>
          <cell r="D6">
            <v>36.630000000000003</v>
          </cell>
          <cell r="E6">
            <v>36.552999999999997</v>
          </cell>
          <cell r="F6">
            <v>39.39</v>
          </cell>
          <cell r="G6">
            <v>40.58</v>
          </cell>
          <cell r="H6">
            <v>55.378</v>
          </cell>
          <cell r="I6">
            <v>44.695</v>
          </cell>
          <cell r="J6">
            <v>6.1040000000000001</v>
          </cell>
          <cell r="K6">
            <v>5.2389999999999999</v>
          </cell>
          <cell r="L6">
            <v>39.19</v>
          </cell>
          <cell r="M6">
            <v>39.204999999999998</v>
          </cell>
          <cell r="N6">
            <v>40.08</v>
          </cell>
          <cell r="O6">
            <v>40.58</v>
          </cell>
          <cell r="P6">
            <v>52.860999999999997</v>
          </cell>
          <cell r="Q6">
            <v>42.646999999999998</v>
          </cell>
          <cell r="R6">
            <v>7.9420000000000002</v>
          </cell>
          <cell r="S6">
            <v>6.8150000000000004</v>
          </cell>
          <cell r="T6">
            <v>34.119999999999997</v>
          </cell>
          <cell r="U6">
            <v>33.948999999999998</v>
          </cell>
          <cell r="V6">
            <v>38.81</v>
          </cell>
          <cell r="W6">
            <v>40.58</v>
          </cell>
          <cell r="X6">
            <v>57.656999999999996</v>
          </cell>
          <cell r="Y6">
            <v>46.555</v>
          </cell>
        </row>
        <row r="7">
          <cell r="A7">
            <v>2012</v>
          </cell>
          <cell r="B7">
            <v>6.4930000000000003</v>
          </cell>
          <cell r="C7">
            <v>5.5579999999999998</v>
          </cell>
          <cell r="D7">
            <v>37.630000000000003</v>
          </cell>
          <cell r="E7">
            <v>37.847000000000001</v>
          </cell>
          <cell r="F7">
            <v>45.32</v>
          </cell>
          <cell r="G7">
            <v>40.58</v>
          </cell>
          <cell r="H7">
            <v>56.213999999999999</v>
          </cell>
          <cell r="I7">
            <v>45.085999999999999</v>
          </cell>
          <cell r="J7">
            <v>5.45</v>
          </cell>
          <cell r="K7">
            <v>4.665</v>
          </cell>
          <cell r="L7">
            <v>40.590000000000003</v>
          </cell>
          <cell r="M7">
            <v>40.951000000000001</v>
          </cell>
          <cell r="N7">
            <v>46.33</v>
          </cell>
          <cell r="O7">
            <v>40.58</v>
          </cell>
          <cell r="P7">
            <v>52.747</v>
          </cell>
          <cell r="Q7">
            <v>42.295000000000002</v>
          </cell>
          <cell r="R7">
            <v>7.5170000000000003</v>
          </cell>
          <cell r="S7">
            <v>6.4349999999999996</v>
          </cell>
          <cell r="T7">
            <v>34.76</v>
          </cell>
          <cell r="U7">
            <v>34.823999999999998</v>
          </cell>
          <cell r="V7">
            <v>44.49</v>
          </cell>
          <cell r="W7">
            <v>40.58</v>
          </cell>
          <cell r="X7">
            <v>59.456000000000003</v>
          </cell>
          <cell r="Y7">
            <v>47.695999999999998</v>
          </cell>
        </row>
        <row r="8">
          <cell r="A8">
            <v>2013</v>
          </cell>
          <cell r="B8">
            <v>5.9139999999999997</v>
          </cell>
          <cell r="C8">
            <v>5.0519999999999996</v>
          </cell>
          <cell r="D8">
            <v>37.840000000000003</v>
          </cell>
          <cell r="E8">
            <v>38.228000000000002</v>
          </cell>
          <cell r="F8">
            <v>50.74</v>
          </cell>
          <cell r="G8">
            <v>40.58</v>
          </cell>
          <cell r="H8">
            <v>56.234000000000002</v>
          </cell>
          <cell r="I8">
            <v>44.899000000000001</v>
          </cell>
          <cell r="J8">
            <v>4.8659999999999997</v>
          </cell>
          <cell r="K8">
            <v>4.1559999999999997</v>
          </cell>
          <cell r="L8">
            <v>41.12</v>
          </cell>
          <cell r="M8">
            <v>41.695</v>
          </cell>
          <cell r="N8">
            <v>51.98</v>
          </cell>
          <cell r="O8">
            <v>40.58</v>
          </cell>
          <cell r="P8">
            <v>51.895000000000003</v>
          </cell>
          <cell r="Q8">
            <v>41.427</v>
          </cell>
          <cell r="R8">
            <v>7.3529999999999998</v>
          </cell>
          <cell r="S8">
            <v>6.2809999999999997</v>
          </cell>
          <cell r="T8">
            <v>34.68</v>
          </cell>
          <cell r="U8">
            <v>34.884</v>
          </cell>
          <cell r="V8">
            <v>49.63</v>
          </cell>
          <cell r="W8">
            <v>40.58</v>
          </cell>
          <cell r="X8">
            <v>60.753999999999998</v>
          </cell>
          <cell r="Y8">
            <v>48.506999999999998</v>
          </cell>
        </row>
        <row r="9">
          <cell r="A9">
            <v>2014</v>
          </cell>
          <cell r="B9">
            <v>5.9619999999999997</v>
          </cell>
          <cell r="C9">
            <v>5.0789999999999997</v>
          </cell>
          <cell r="D9">
            <v>37.53</v>
          </cell>
          <cell r="E9">
            <v>37.988999999999997</v>
          </cell>
          <cell r="F9">
            <v>49.94</v>
          </cell>
          <cell r="G9">
            <v>40.58</v>
          </cell>
          <cell r="H9">
            <v>56.38</v>
          </cell>
          <cell r="I9">
            <v>44.753</v>
          </cell>
          <cell r="J9">
            <v>4.9370000000000003</v>
          </cell>
          <cell r="K9">
            <v>4.2050000000000001</v>
          </cell>
          <cell r="L9">
            <v>41.09</v>
          </cell>
          <cell r="M9">
            <v>41.758000000000003</v>
          </cell>
          <cell r="N9">
            <v>51.21</v>
          </cell>
          <cell r="O9">
            <v>40.58</v>
          </cell>
          <cell r="P9">
            <v>51.255000000000003</v>
          </cell>
          <cell r="Q9">
            <v>40.682000000000002</v>
          </cell>
          <cell r="R9">
            <v>7.4029999999999996</v>
          </cell>
          <cell r="S9">
            <v>6.3070000000000004</v>
          </cell>
          <cell r="T9">
            <v>34.14</v>
          </cell>
          <cell r="U9">
            <v>34.392000000000003</v>
          </cell>
          <cell r="V9">
            <v>48.6</v>
          </cell>
          <cell r="W9">
            <v>40.58</v>
          </cell>
          <cell r="X9">
            <v>62.095999999999997</v>
          </cell>
          <cell r="Y9">
            <v>49.28</v>
          </cell>
        </row>
        <row r="10">
          <cell r="A10">
            <v>2015</v>
          </cell>
          <cell r="B10">
            <v>5.9909999999999997</v>
          </cell>
          <cell r="C10">
            <v>5.0910000000000002</v>
          </cell>
          <cell r="D10">
            <v>36</v>
          </cell>
          <cell r="E10">
            <v>36.225999999999999</v>
          </cell>
          <cell r="F10">
            <v>50.47</v>
          </cell>
          <cell r="G10">
            <v>40.58</v>
          </cell>
          <cell r="H10">
            <v>56.636000000000003</v>
          </cell>
          <cell r="I10">
            <v>44.728000000000002</v>
          </cell>
          <cell r="J10">
            <v>5.0430000000000001</v>
          </cell>
          <cell r="K10">
            <v>4.2850000000000001</v>
          </cell>
          <cell r="L10">
            <v>39.590000000000003</v>
          </cell>
          <cell r="M10">
            <v>39.987000000000002</v>
          </cell>
          <cell r="N10">
            <v>51.72</v>
          </cell>
          <cell r="O10">
            <v>40.58</v>
          </cell>
          <cell r="P10">
            <v>50.841000000000001</v>
          </cell>
          <cell r="Q10">
            <v>40.170999999999999</v>
          </cell>
          <cell r="R10">
            <v>7.3170000000000002</v>
          </cell>
          <cell r="S10">
            <v>6.2220000000000004</v>
          </cell>
          <cell r="T10">
            <v>32.64</v>
          </cell>
          <cell r="U10">
            <v>32.695</v>
          </cell>
          <cell r="V10">
            <v>49.02</v>
          </cell>
          <cell r="W10">
            <v>40.58</v>
          </cell>
          <cell r="X10">
            <v>63.356000000000002</v>
          </cell>
          <cell r="Y10">
            <v>50.027000000000001</v>
          </cell>
        </row>
        <row r="11">
          <cell r="A11">
            <v>2016</v>
          </cell>
          <cell r="B11">
            <v>6.0960000000000001</v>
          </cell>
          <cell r="C11">
            <v>5.1710000000000003</v>
          </cell>
          <cell r="D11">
            <v>35.200000000000003</v>
          </cell>
          <cell r="E11">
            <v>35.335000000000001</v>
          </cell>
          <cell r="F11">
            <v>50.69</v>
          </cell>
          <cell r="G11">
            <v>40.58</v>
          </cell>
          <cell r="H11">
            <v>57.012999999999998</v>
          </cell>
          <cell r="I11">
            <v>44.780999999999999</v>
          </cell>
          <cell r="J11">
            <v>5.1260000000000003</v>
          </cell>
          <cell r="K11">
            <v>4.3470000000000004</v>
          </cell>
          <cell r="L11">
            <v>38.94</v>
          </cell>
          <cell r="M11">
            <v>39.225999999999999</v>
          </cell>
          <cell r="N11">
            <v>51.82</v>
          </cell>
          <cell r="O11">
            <v>40.58</v>
          </cell>
          <cell r="P11">
            <v>50.610999999999997</v>
          </cell>
          <cell r="Q11">
            <v>39.784999999999997</v>
          </cell>
          <cell r="R11">
            <v>7.101</v>
          </cell>
          <cell r="S11">
            <v>6.03</v>
          </cell>
          <cell r="T11">
            <v>31.76</v>
          </cell>
          <cell r="U11">
            <v>31.74</v>
          </cell>
          <cell r="V11">
            <v>49.38</v>
          </cell>
          <cell r="W11">
            <v>40.58</v>
          </cell>
          <cell r="X11">
            <v>64.364999999999995</v>
          </cell>
          <cell r="Y11">
            <v>50.52</v>
          </cell>
        </row>
        <row r="12">
          <cell r="A12">
            <v>2017</v>
          </cell>
          <cell r="B12">
            <v>6.1589999999999998</v>
          </cell>
          <cell r="C12">
            <v>5.218</v>
          </cell>
          <cell r="D12">
            <v>35</v>
          </cell>
          <cell r="E12">
            <v>35.177999999999997</v>
          </cell>
          <cell r="F12">
            <v>52.2</v>
          </cell>
          <cell r="G12">
            <v>40.58</v>
          </cell>
          <cell r="H12">
            <v>57.405000000000001</v>
          </cell>
          <cell r="I12">
            <v>44.883000000000003</v>
          </cell>
          <cell r="J12">
            <v>5.1340000000000003</v>
          </cell>
          <cell r="K12">
            <v>4.3490000000000002</v>
          </cell>
          <cell r="L12">
            <v>39</v>
          </cell>
          <cell r="M12">
            <v>39.32</v>
          </cell>
          <cell r="N12">
            <v>53.31</v>
          </cell>
          <cell r="O12">
            <v>40.58</v>
          </cell>
          <cell r="P12">
            <v>50.393999999999998</v>
          </cell>
          <cell r="Q12">
            <v>39.445</v>
          </cell>
          <cell r="R12">
            <v>7.0439999999999996</v>
          </cell>
          <cell r="S12">
            <v>5.9740000000000002</v>
          </cell>
          <cell r="T12">
            <v>31.4</v>
          </cell>
          <cell r="U12">
            <v>31.407</v>
          </cell>
          <cell r="V12">
            <v>51.1</v>
          </cell>
          <cell r="W12">
            <v>40.58</v>
          </cell>
          <cell r="X12">
            <v>65.173000000000002</v>
          </cell>
          <cell r="Y12">
            <v>50.892000000000003</v>
          </cell>
        </row>
        <row r="13">
          <cell r="A13">
            <v>2018</v>
          </cell>
          <cell r="B13">
            <v>6.2220000000000004</v>
          </cell>
          <cell r="C13">
            <v>5.2640000000000002</v>
          </cell>
          <cell r="D13">
            <v>34.9</v>
          </cell>
          <cell r="E13">
            <v>35.14</v>
          </cell>
          <cell r="F13">
            <v>53.62</v>
          </cell>
          <cell r="G13">
            <v>40.58</v>
          </cell>
          <cell r="H13">
            <v>57.805999999999997</v>
          </cell>
          <cell r="I13">
            <v>45.033000000000001</v>
          </cell>
          <cell r="J13">
            <v>5.1230000000000002</v>
          </cell>
          <cell r="K13">
            <v>4.3339999999999996</v>
          </cell>
          <cell r="L13">
            <v>39.18</v>
          </cell>
          <cell r="M13">
            <v>39.570999999999998</v>
          </cell>
          <cell r="N13">
            <v>54.71</v>
          </cell>
          <cell r="O13">
            <v>40.58</v>
          </cell>
          <cell r="P13">
            <v>50.148000000000003</v>
          </cell>
          <cell r="Q13">
            <v>39.119</v>
          </cell>
          <cell r="R13">
            <v>7.181</v>
          </cell>
          <cell r="S13">
            <v>6.0819999999999999</v>
          </cell>
          <cell r="T13">
            <v>31.11</v>
          </cell>
          <cell r="U13">
            <v>31.164999999999999</v>
          </cell>
          <cell r="V13">
            <v>52.72</v>
          </cell>
          <cell r="W13">
            <v>40.58</v>
          </cell>
          <cell r="X13">
            <v>66.009</v>
          </cell>
          <cell r="Y13">
            <v>51.344000000000001</v>
          </cell>
        </row>
      </sheetData>
      <sheetData sheetId="4" refreshError="1">
        <row r="4">
          <cell r="A4">
            <v>2009</v>
          </cell>
          <cell r="B4">
            <v>6.4599823018306157</v>
          </cell>
          <cell r="C4">
            <v>5.63</v>
          </cell>
          <cell r="D4">
            <v>37.460306186332275</v>
          </cell>
          <cell r="E4">
            <v>37.32</v>
          </cell>
          <cell r="F4">
            <v>43.45493643800431</v>
          </cell>
          <cell r="G4">
            <v>40.547486712869627</v>
          </cell>
          <cell r="H4">
            <v>49.34482957402313</v>
          </cell>
          <cell r="I4">
            <v>42.11</v>
          </cell>
          <cell r="J4">
            <v>6.4240795004763447</v>
          </cell>
          <cell r="K4">
            <v>5.6</v>
          </cell>
          <cell r="L4">
            <v>39.680763241896372</v>
          </cell>
          <cell r="M4">
            <v>39.47</v>
          </cell>
          <cell r="N4">
            <v>43.467344580868847</v>
          </cell>
          <cell r="O4">
            <v>40.547486712869627</v>
          </cell>
          <cell r="P4">
            <v>49.167496323709315</v>
          </cell>
          <cell r="Q4">
            <v>41.98</v>
          </cell>
          <cell r="R4">
            <v>6.4890931624586061</v>
          </cell>
          <cell r="S4">
            <v>5.65</v>
          </cell>
          <cell r="T4">
            <v>35.206530741762094</v>
          </cell>
          <cell r="U4">
            <v>35.14</v>
          </cell>
          <cell r="V4">
            <v>43.444918328204977</v>
          </cell>
          <cell r="W4">
            <v>40.547486712869627</v>
          </cell>
          <cell r="X4">
            <v>49.516361161737485</v>
          </cell>
          <cell r="Y4">
            <v>42.23</v>
          </cell>
        </row>
        <row r="5">
          <cell r="A5">
            <v>2010</v>
          </cell>
          <cell r="B5">
            <v>6.8600295984775164</v>
          </cell>
          <cell r="C5">
            <v>5.9</v>
          </cell>
          <cell r="D5">
            <v>37.641813924864529</v>
          </cell>
          <cell r="E5">
            <v>37.479999999999997</v>
          </cell>
          <cell r="F5">
            <v>39.951347453183772</v>
          </cell>
          <cell r="G5">
            <v>40.547486712869627</v>
          </cell>
          <cell r="H5">
            <v>51.353744855977972</v>
          </cell>
          <cell r="I5">
            <v>43.21</v>
          </cell>
          <cell r="J5">
            <v>6.7271757647309789</v>
          </cell>
          <cell r="K5">
            <v>5.79</v>
          </cell>
          <cell r="L5">
            <v>40.127160633408927</v>
          </cell>
          <cell r="M5">
            <v>39.880000000000003</v>
          </cell>
          <cell r="N5">
            <v>39.96726036425833</v>
          </cell>
          <cell r="O5">
            <v>40.547486712869627</v>
          </cell>
          <cell r="P5">
            <v>50.89860111904823</v>
          </cell>
          <cell r="Q5">
            <v>42.88</v>
          </cell>
          <cell r="R5">
            <v>6.9755568133987387</v>
          </cell>
          <cell r="S5">
            <v>5.99</v>
          </cell>
          <cell r="T5">
            <v>35.123428340515105</v>
          </cell>
          <cell r="U5">
            <v>35.04</v>
          </cell>
          <cell r="V5">
            <v>39.942090694951617</v>
          </cell>
          <cell r="W5">
            <v>40.547486712869627</v>
          </cell>
          <cell r="X5">
            <v>51.78216176998307</v>
          </cell>
          <cell r="Y5">
            <v>43.52</v>
          </cell>
        </row>
        <row r="6">
          <cell r="A6">
            <v>2011</v>
          </cell>
          <cell r="B6">
            <v>6.7756847669275659</v>
          </cell>
          <cell r="C6">
            <v>5.8</v>
          </cell>
          <cell r="D6">
            <v>37.882810372106832</v>
          </cell>
          <cell r="E6">
            <v>37.869999999999997</v>
          </cell>
          <cell r="F6">
            <v>38.628668765632753</v>
          </cell>
          <cell r="G6">
            <v>40.547486712869627</v>
          </cell>
          <cell r="H6">
            <v>52.826867147846727</v>
          </cell>
          <cell r="I6">
            <v>44.12</v>
          </cell>
          <cell r="J6">
            <v>6.5472666067593037</v>
          </cell>
          <cell r="K6">
            <v>5.61</v>
          </cell>
          <cell r="L6">
            <v>40.616637895701516</v>
          </cell>
          <cell r="M6">
            <v>40.520000000000003</v>
          </cell>
          <cell r="N6">
            <v>38.675985287943362</v>
          </cell>
          <cell r="O6">
            <v>40.547486712869627</v>
          </cell>
          <cell r="P6">
            <v>52.027219950756937</v>
          </cell>
          <cell r="Q6">
            <v>43.53</v>
          </cell>
          <cell r="R6">
            <v>6.9782902627673167</v>
          </cell>
          <cell r="S6">
            <v>5.96</v>
          </cell>
          <cell r="T6">
            <v>35.135364905447368</v>
          </cell>
          <cell r="U6">
            <v>35.19</v>
          </cell>
          <cell r="V6">
            <v>38.599827512206922</v>
          </cell>
          <cell r="W6">
            <v>40.547486712869627</v>
          </cell>
          <cell r="X6">
            <v>53.573499889099089</v>
          </cell>
          <cell r="Y6">
            <v>44.67</v>
          </cell>
        </row>
        <row r="7">
          <cell r="A7">
            <v>2012</v>
          </cell>
          <cell r="B7">
            <v>6.43810119432906</v>
          </cell>
          <cell r="C7">
            <v>5.5</v>
          </cell>
          <cell r="D7">
            <v>38.567284833203971</v>
          </cell>
          <cell r="E7">
            <v>38.86</v>
          </cell>
          <cell r="F7">
            <v>44.55679488515932</v>
          </cell>
          <cell r="G7">
            <v>40.547486712869627</v>
          </cell>
          <cell r="H7">
            <v>53.536118728202545</v>
          </cell>
          <cell r="I7">
            <v>44.6</v>
          </cell>
          <cell r="J7">
            <v>6.1261390007633425</v>
          </cell>
          <cell r="K7">
            <v>5.24</v>
          </cell>
          <cell r="L7">
            <v>41.613291869831514</v>
          </cell>
          <cell r="M7">
            <v>41.83</v>
          </cell>
          <cell r="N7">
            <v>44.648621531770843</v>
          </cell>
          <cell r="O7">
            <v>40.547486712869627</v>
          </cell>
          <cell r="P7">
            <v>52.323518838878122</v>
          </cell>
          <cell r="Q7">
            <v>43.71</v>
          </cell>
          <cell r="R7">
            <v>6.7194480340182885</v>
          </cell>
          <cell r="S7">
            <v>5.73</v>
          </cell>
          <cell r="T7">
            <v>35.549823228245387</v>
          </cell>
          <cell r="U7">
            <v>35.89</v>
          </cell>
          <cell r="V7">
            <v>44.486726335236717</v>
          </cell>
          <cell r="W7">
            <v>40.547486712869627</v>
          </cell>
          <cell r="X7">
            <v>54.678005357771504</v>
          </cell>
          <cell r="Y7">
            <v>45.44</v>
          </cell>
        </row>
        <row r="8">
          <cell r="A8">
            <v>2013</v>
          </cell>
          <cell r="B8">
            <v>6.145260727794744</v>
          </cell>
          <cell r="C8">
            <v>5.24</v>
          </cell>
          <cell r="D8">
            <v>38.094657802444218</v>
          </cell>
          <cell r="E8">
            <v>38.51</v>
          </cell>
          <cell r="F8">
            <v>49.952857811620611</v>
          </cell>
          <cell r="G8">
            <v>40.547486712869627</v>
          </cell>
          <cell r="H8">
            <v>53.967150845472815</v>
          </cell>
          <cell r="I8">
            <v>44.74</v>
          </cell>
          <cell r="J8">
            <v>5.7535179271364925</v>
          </cell>
          <cell r="K8">
            <v>4.91</v>
          </cell>
          <cell r="L8">
            <v>41.406188799447555</v>
          </cell>
          <cell r="M8">
            <v>41.75</v>
          </cell>
          <cell r="N8">
            <v>50.103121422270895</v>
          </cell>
          <cell r="O8">
            <v>40.547486712869627</v>
          </cell>
          <cell r="P8">
            <v>52.299214539231912</v>
          </cell>
          <cell r="Q8">
            <v>43.5</v>
          </cell>
          <cell r="R8">
            <v>6.5060809424213994</v>
          </cell>
          <cell r="S8">
            <v>5.53</v>
          </cell>
          <cell r="T8">
            <v>34.862652029977887</v>
          </cell>
          <cell r="U8">
            <v>35.29</v>
          </cell>
          <cell r="V8">
            <v>49.826571269670261</v>
          </cell>
          <cell r="W8">
            <v>40.547486712869627</v>
          </cell>
          <cell r="X8">
            <v>55.567258793548866</v>
          </cell>
          <cell r="Y8">
            <v>45.91</v>
          </cell>
        </row>
        <row r="9">
          <cell r="A9">
            <v>2014</v>
          </cell>
          <cell r="B9">
            <v>6.0848826181737463</v>
          </cell>
          <cell r="C9">
            <v>5.18</v>
          </cell>
          <cell r="D9">
            <v>37.650057478108408</v>
          </cell>
          <cell r="E9">
            <v>38.130000000000003</v>
          </cell>
          <cell r="F9">
            <v>49.107713344763006</v>
          </cell>
          <cell r="G9">
            <v>40.547486712869627</v>
          </cell>
          <cell r="H9">
            <v>54.342643690309316</v>
          </cell>
          <cell r="I9">
            <v>44.82</v>
          </cell>
          <cell r="J9">
            <v>5.6025547912895322</v>
          </cell>
          <cell r="K9">
            <v>4.78</v>
          </cell>
          <cell r="L9">
            <v>41.227598487428693</v>
          </cell>
          <cell r="M9">
            <v>41.65</v>
          </cell>
          <cell r="N9">
            <v>49.321269284753065</v>
          </cell>
          <cell r="O9">
            <v>40.547486712869627</v>
          </cell>
          <cell r="P9">
            <v>52.166228154790417</v>
          </cell>
          <cell r="Q9">
            <v>43.18</v>
          </cell>
          <cell r="R9">
            <v>6.5383172622186887</v>
          </cell>
          <cell r="S9">
            <v>5.55</v>
          </cell>
          <cell r="T9">
            <v>34.204417380384591</v>
          </cell>
          <cell r="U9">
            <v>34.69</v>
          </cell>
          <cell r="V9">
            <v>48.930452429019255</v>
          </cell>
          <cell r="W9">
            <v>40.547486712869627</v>
          </cell>
          <cell r="X9">
            <v>56.45862194693877</v>
          </cell>
          <cell r="Y9">
            <v>46.37</v>
          </cell>
        </row>
        <row r="10">
          <cell r="A10">
            <v>2015</v>
          </cell>
          <cell r="B10">
            <v>6.0620854652443787</v>
          </cell>
          <cell r="C10">
            <v>5.14</v>
          </cell>
          <cell r="D10">
            <v>35.924997181793572</v>
          </cell>
          <cell r="E10">
            <v>36.21</v>
          </cell>
          <cell r="F10">
            <v>49.652546006356687</v>
          </cell>
          <cell r="G10">
            <v>40.547486712869627</v>
          </cell>
          <cell r="H10">
            <v>54.777675622403443</v>
          </cell>
          <cell r="I10">
            <v>44.95</v>
          </cell>
          <cell r="J10">
            <v>5.4861944669190956</v>
          </cell>
          <cell r="K10">
            <v>4.66</v>
          </cell>
          <cell r="L10">
            <v>39.645396492877779</v>
          </cell>
          <cell r="M10">
            <v>39.85</v>
          </cell>
          <cell r="N10">
            <v>49.939756740420897</v>
          </cell>
          <cell r="O10">
            <v>40.547486712869627</v>
          </cell>
          <cell r="P10">
            <v>52.023307704434721</v>
          </cell>
          <cell r="Q10">
            <v>42.88</v>
          </cell>
          <cell r="R10">
            <v>6.6119069746648593</v>
          </cell>
          <cell r="S10">
            <v>5.59</v>
          </cell>
          <cell r="T10">
            <v>32.418380645264293</v>
          </cell>
          <cell r="U10">
            <v>32.71</v>
          </cell>
          <cell r="V10">
            <v>49.404817799505501</v>
          </cell>
          <cell r="W10">
            <v>40.547486712869627</v>
          </cell>
          <cell r="X10">
            <v>57.463578522268577</v>
          </cell>
          <cell r="Y10">
            <v>46.95</v>
          </cell>
        </row>
        <row r="11">
          <cell r="A11">
            <v>2016</v>
          </cell>
          <cell r="B11">
            <v>6.0810237737449802</v>
          </cell>
          <cell r="C11">
            <v>5.15</v>
          </cell>
          <cell r="D11">
            <v>35.018510586992939</v>
          </cell>
          <cell r="E11">
            <v>35.229999999999997</v>
          </cell>
          <cell r="F11">
            <v>49.93467188870595</v>
          </cell>
          <cell r="G11">
            <v>40.547486712869627</v>
          </cell>
          <cell r="H11">
            <v>55.161760903547652</v>
          </cell>
          <cell r="I11">
            <v>45.07</v>
          </cell>
          <cell r="J11">
            <v>5.411520943944562</v>
          </cell>
          <cell r="K11">
            <v>4.59</v>
          </cell>
          <cell r="L11">
            <v>38.938072086877483</v>
          </cell>
          <cell r="M11">
            <v>39.049999999999997</v>
          </cell>
          <cell r="N11">
            <v>50.279247629575501</v>
          </cell>
          <cell r="O11">
            <v>40.547486712869627</v>
          </cell>
          <cell r="P11">
            <v>51.815448235043512</v>
          </cell>
          <cell r="Q11">
            <v>42.54</v>
          </cell>
          <cell r="R11">
            <v>6.7281711004970246</v>
          </cell>
          <cell r="S11">
            <v>5.68</v>
          </cell>
          <cell r="T11">
            <v>31.382628503283964</v>
          </cell>
          <cell r="U11">
            <v>31.59</v>
          </cell>
          <cell r="V11">
            <v>49.628636759772924</v>
          </cell>
          <cell r="W11">
            <v>40.547486712869627</v>
          </cell>
          <cell r="X11">
            <v>58.460749939374246</v>
          </cell>
          <cell r="Y11">
            <v>47.54</v>
          </cell>
        </row>
        <row r="12">
          <cell r="A12">
            <v>2017</v>
          </cell>
          <cell r="B12">
            <v>6.1165909369531324</v>
          </cell>
          <cell r="C12">
            <v>5.17</v>
          </cell>
          <cell r="D12">
            <v>34.870583186682197</v>
          </cell>
          <cell r="E12">
            <v>35.14</v>
          </cell>
          <cell r="F12">
            <v>51.665237974330879</v>
          </cell>
          <cell r="G12">
            <v>40.547486712869627</v>
          </cell>
          <cell r="H12">
            <v>55.529618213864275</v>
          </cell>
          <cell r="I12">
            <v>45.21</v>
          </cell>
          <cell r="J12">
            <v>5.3546305080529049</v>
          </cell>
          <cell r="K12">
            <v>4.54</v>
          </cell>
          <cell r="L12">
            <v>39.081789761837697</v>
          </cell>
          <cell r="M12">
            <v>39.270000000000003</v>
          </cell>
          <cell r="N12">
            <v>52.090269232359255</v>
          </cell>
          <cell r="O12">
            <v>40.547486712869627</v>
          </cell>
          <cell r="P12">
            <v>51.547811925060337</v>
          </cell>
          <cell r="Q12">
            <v>42.19</v>
          </cell>
          <cell r="R12">
            <v>6.8603883514690125</v>
          </cell>
          <cell r="S12">
            <v>5.78</v>
          </cell>
          <cell r="T12">
            <v>31.032519617815321</v>
          </cell>
          <cell r="U12">
            <v>31.28</v>
          </cell>
          <cell r="V12">
            <v>51.252851646562213</v>
          </cell>
          <cell r="W12">
            <v>40.547486712869627</v>
          </cell>
          <cell r="X12">
            <v>59.442017078638685</v>
          </cell>
          <cell r="Y12">
            <v>48.16</v>
          </cell>
        </row>
        <row r="13">
          <cell r="A13">
            <v>2018</v>
          </cell>
          <cell r="B13">
            <v>6.1462448992927747</v>
          </cell>
          <cell r="C13">
            <v>5.19</v>
          </cell>
          <cell r="D13">
            <v>34.729646783489756</v>
          </cell>
          <cell r="E13">
            <v>35.07</v>
          </cell>
          <cell r="F13">
            <v>53.081018542502719</v>
          </cell>
          <cell r="G13">
            <v>40.547486712869627</v>
          </cell>
          <cell r="H13">
            <v>55.881248008490395</v>
          </cell>
          <cell r="I13">
            <v>45.38</v>
          </cell>
          <cell r="J13">
            <v>5.2925158319648968</v>
          </cell>
          <cell r="K13">
            <v>4.4800000000000004</v>
          </cell>
          <cell r="L13">
            <v>39.231290788926366</v>
          </cell>
          <cell r="M13">
            <v>39.49</v>
          </cell>
          <cell r="N13">
            <v>53.601916378699016</v>
          </cell>
          <cell r="O13">
            <v>40.547486712869627</v>
          </cell>
          <cell r="P13">
            <v>51.209567133214968</v>
          </cell>
          <cell r="Q13">
            <v>41.82</v>
          </cell>
          <cell r="R13">
            <v>6.9878869793909768</v>
          </cell>
          <cell r="S13">
            <v>5.89</v>
          </cell>
          <cell r="T13">
            <v>30.68133427886173</v>
          </cell>
          <cell r="U13">
            <v>30.96</v>
          </cell>
          <cell r="V13">
            <v>52.584447589277246</v>
          </cell>
          <cell r="W13">
            <v>40.547486712869627</v>
          </cell>
          <cell r="X13">
            <v>60.445581203265306</v>
          </cell>
          <cell r="Y13">
            <v>48.85</v>
          </cell>
        </row>
        <row r="14">
          <cell r="A14">
            <v>2019</v>
          </cell>
          <cell r="B14">
            <v>6.1876807476484119</v>
          </cell>
          <cell r="C14">
            <v>5.23</v>
          </cell>
          <cell r="D14">
            <v>34.355945425310054</v>
          </cell>
          <cell r="E14">
            <v>34.65</v>
          </cell>
          <cell r="F14">
            <v>54.373104528052551</v>
          </cell>
          <cell r="G14">
            <v>40.547486712869627</v>
          </cell>
          <cell r="H14">
            <v>56.2941809565</v>
          </cell>
          <cell r="I14">
            <v>45.69</v>
          </cell>
          <cell r="J14">
            <v>5.2661089326121839</v>
          </cell>
          <cell r="K14">
            <v>4.46</v>
          </cell>
          <cell r="L14">
            <v>39.051538950383318</v>
          </cell>
          <cell r="M14">
            <v>39.25</v>
          </cell>
          <cell r="N14">
            <v>54.964423746306501</v>
          </cell>
          <cell r="O14">
            <v>40.547486712869627</v>
          </cell>
          <cell r="P14">
            <v>50.945652921929643</v>
          </cell>
          <cell r="Q14">
            <v>41.58</v>
          </cell>
          <cell r="R14">
            <v>7.1024867247902259</v>
          </cell>
          <cell r="S14">
            <v>5.99</v>
          </cell>
          <cell r="T14">
            <v>30.195769099588723</v>
          </cell>
          <cell r="U14">
            <v>30.43</v>
          </cell>
          <cell r="V14">
            <v>53.795551033280489</v>
          </cell>
          <cell r="W14">
            <v>40.547486712869627</v>
          </cell>
          <cell r="X14">
            <v>61.559063011060097</v>
          </cell>
          <cell r="Y14">
            <v>49.75</v>
          </cell>
        </row>
        <row r="15">
          <cell r="A15">
            <v>2020</v>
          </cell>
          <cell r="B15">
            <v>6.2138423520130921</v>
          </cell>
          <cell r="C15">
            <v>5.25</v>
          </cell>
          <cell r="D15">
            <v>33.99717081256172</v>
          </cell>
          <cell r="E15">
            <v>34.25</v>
          </cell>
          <cell r="F15">
            <v>57.096375183446618</v>
          </cell>
          <cell r="G15">
            <v>40.547486712869627</v>
          </cell>
          <cell r="H15">
            <v>56.529454551449135</v>
          </cell>
          <cell r="I15">
            <v>45.92</v>
          </cell>
          <cell r="J15">
            <v>5.2465869148935438</v>
          </cell>
          <cell r="K15">
            <v>4.4400000000000004</v>
          </cell>
          <cell r="L15">
            <v>38.925427980831415</v>
          </cell>
          <cell r="M15">
            <v>39.06</v>
          </cell>
          <cell r="N15">
            <v>57.684723236133465</v>
          </cell>
          <cell r="O15">
            <v>40.547486712869627</v>
          </cell>
          <cell r="P15">
            <v>50.544705340249592</v>
          </cell>
          <cell r="Q15">
            <v>41.29</v>
          </cell>
          <cell r="R15">
            <v>7.1762405190452681</v>
          </cell>
          <cell r="S15">
            <v>6.06</v>
          </cell>
          <cell r="T15">
            <v>29.702250463286241</v>
          </cell>
          <cell r="U15">
            <v>29.9</v>
          </cell>
          <cell r="V15">
            <v>56.481011001799992</v>
          </cell>
          <cell r="W15">
            <v>40.547486712869627</v>
          </cell>
          <cell r="X15">
            <v>62.462233147048387</v>
          </cell>
          <cell r="Y15">
            <v>50.53</v>
          </cell>
        </row>
        <row r="16">
          <cell r="A16">
            <v>2021</v>
          </cell>
          <cell r="B16">
            <v>6.2260252013622148</v>
          </cell>
          <cell r="C16">
            <v>5.27</v>
          </cell>
          <cell r="D16">
            <v>33.723263695767947</v>
          </cell>
          <cell r="E16">
            <v>33.94</v>
          </cell>
          <cell r="F16">
            <v>48.903918544695955</v>
          </cell>
          <cell r="G16">
            <v>40.547486712869627</v>
          </cell>
          <cell r="H16">
            <v>56.623530416578667</v>
          </cell>
          <cell r="I16">
            <v>46.13</v>
          </cell>
          <cell r="J16">
            <v>5.2235899430294435</v>
          </cell>
          <cell r="K16">
            <v>4.43</v>
          </cell>
          <cell r="L16">
            <v>38.888282411503113</v>
          </cell>
          <cell r="M16">
            <v>38.96</v>
          </cell>
          <cell r="N16">
            <v>49.398403201130854</v>
          </cell>
          <cell r="O16">
            <v>40.547486712869627</v>
          </cell>
          <cell r="P16">
            <v>50.052945336756373</v>
          </cell>
          <cell r="Q16">
            <v>41.02</v>
          </cell>
          <cell r="R16">
            <v>7.2249316650726918</v>
          </cell>
          <cell r="S16">
            <v>6.11</v>
          </cell>
          <cell r="T16">
            <v>29.27203743830573</v>
          </cell>
          <cell r="U16">
            <v>29.43</v>
          </cell>
          <cell r="V16">
            <v>48.387450427786455</v>
          </cell>
          <cell r="W16">
            <v>40.547486712869627</v>
          </cell>
          <cell r="X16">
            <v>63.20471938267923</v>
          </cell>
          <cell r="Y16">
            <v>51.29</v>
          </cell>
        </row>
        <row r="17">
          <cell r="A17">
            <v>2022</v>
          </cell>
          <cell r="B17">
            <v>6.2257391604060679</v>
          </cell>
          <cell r="C17">
            <v>5.29</v>
          </cell>
          <cell r="D17">
            <v>33.463692909159569</v>
          </cell>
          <cell r="E17">
            <v>33.630000000000003</v>
          </cell>
          <cell r="F17">
            <v>50.215459541729246</v>
          </cell>
          <cell r="G17">
            <v>40.547486712869627</v>
          </cell>
          <cell r="H17">
            <v>56.59829131617763</v>
          </cell>
          <cell r="I17">
            <v>46.35</v>
          </cell>
          <cell r="J17">
            <v>5.1928136205950377</v>
          </cell>
          <cell r="K17">
            <v>4.42</v>
          </cell>
          <cell r="L17">
            <v>38.875861987243333</v>
          </cell>
          <cell r="M17">
            <v>38.9</v>
          </cell>
          <cell r="N17">
            <v>50.75194085917505</v>
          </cell>
          <cell r="O17">
            <v>40.547486712869627</v>
          </cell>
          <cell r="P17">
            <v>49.468186120113408</v>
          </cell>
          <cell r="Q17">
            <v>40.76</v>
          </cell>
          <cell r="R17">
            <v>7.2515561152850561</v>
          </cell>
          <cell r="S17">
            <v>6.16</v>
          </cell>
          <cell r="T17">
            <v>28.852582436830915</v>
          </cell>
          <cell r="U17">
            <v>28.97</v>
          </cell>
          <cell r="V17">
            <v>49.658970718175389</v>
          </cell>
          <cell r="W17">
            <v>40.547486712869627</v>
          </cell>
          <cell r="X17">
            <v>63.761564712035309</v>
          </cell>
          <cell r="Y17">
            <v>52</v>
          </cell>
        </row>
        <row r="18">
          <cell r="A18">
            <v>2023</v>
          </cell>
          <cell r="B18">
            <v>6.213332080335781</v>
          </cell>
          <cell r="C18">
            <v>5.3</v>
          </cell>
          <cell r="D18">
            <v>33.206128700342063</v>
          </cell>
          <cell r="E18">
            <v>33.340000000000003</v>
          </cell>
          <cell r="F18">
            <v>51.486918105107591</v>
          </cell>
          <cell r="G18">
            <v>40.547486712869627</v>
          </cell>
          <cell r="H18">
            <v>56.479004081156098</v>
          </cell>
          <cell r="I18">
            <v>46.54</v>
          </cell>
          <cell r="J18">
            <v>5.149842074579059</v>
          </cell>
          <cell r="K18">
            <v>4.4000000000000004</v>
          </cell>
          <cell r="L18">
            <v>38.857803167372722</v>
          </cell>
          <cell r="M18">
            <v>38.840000000000003</v>
          </cell>
          <cell r="N18">
            <v>52.017876488186651</v>
          </cell>
          <cell r="O18">
            <v>40.547486712869627</v>
          </cell>
          <cell r="P18">
            <v>48.815335358065269</v>
          </cell>
          <cell r="Q18">
            <v>40.479999999999997</v>
          </cell>
          <cell r="R18">
            <v>7.2607372138364603</v>
          </cell>
          <cell r="S18">
            <v>6.2</v>
          </cell>
          <cell r="T18">
            <v>28.44324983232644</v>
          </cell>
          <cell r="U18">
            <v>28.52</v>
          </cell>
          <cell r="V18">
            <v>50.930062603597847</v>
          </cell>
          <cell r="W18">
            <v>40.547486712869627</v>
          </cell>
          <cell r="X18">
            <v>64.152949381628247</v>
          </cell>
          <cell r="Y18">
            <v>52.64</v>
          </cell>
        </row>
        <row r="19">
          <cell r="A19">
            <v>2024</v>
          </cell>
          <cell r="B19">
            <v>6.1778785934334355</v>
          </cell>
          <cell r="C19">
            <v>5.31</v>
          </cell>
          <cell r="D19">
            <v>32.928546292537604</v>
          </cell>
          <cell r="E19">
            <v>33.049999999999997</v>
          </cell>
          <cell r="F19">
            <v>52.378350569941787</v>
          </cell>
          <cell r="G19">
            <v>40.547486712869627</v>
          </cell>
          <cell r="H19">
            <v>56.2151978525579</v>
          </cell>
          <cell r="I19">
            <v>46.71</v>
          </cell>
          <cell r="J19">
            <v>5.0908129129618533</v>
          </cell>
          <cell r="K19">
            <v>4.38</v>
          </cell>
          <cell r="L19">
            <v>38.820003597947732</v>
          </cell>
          <cell r="M19">
            <v>38.76</v>
          </cell>
          <cell r="N19">
            <v>52.890838169062143</v>
          </cell>
          <cell r="O19">
            <v>40.547486712869627</v>
          </cell>
          <cell r="P19">
            <v>48.065921621560214</v>
          </cell>
          <cell r="Q19">
            <v>40.21</v>
          </cell>
          <cell r="R19">
            <v>7.2470858022504236</v>
          </cell>
          <cell r="S19">
            <v>6.23</v>
          </cell>
          <cell r="T19">
            <v>28.024284777981368</v>
          </cell>
          <cell r="U19">
            <v>28.08</v>
          </cell>
          <cell r="V19">
            <v>51.848360617720708</v>
          </cell>
          <cell r="W19">
            <v>40.547486712869627</v>
          </cell>
          <cell r="X19">
            <v>64.371536691432709</v>
          </cell>
          <cell r="Y19">
            <v>53.26</v>
          </cell>
        </row>
        <row r="20">
          <cell r="A20">
            <v>2025</v>
          </cell>
          <cell r="B20">
            <v>6.1240005421966845</v>
          </cell>
          <cell r="C20">
            <v>5.31</v>
          </cell>
          <cell r="D20">
            <v>32.629682217080131</v>
          </cell>
          <cell r="E20">
            <v>32.729999999999997</v>
          </cell>
          <cell r="F20">
            <v>53.085350515509916</v>
          </cell>
          <cell r="G20">
            <v>40.547486712869627</v>
          </cell>
          <cell r="H20">
            <v>55.859589949654833</v>
          </cell>
          <cell r="I20">
            <v>46.87</v>
          </cell>
          <cell r="J20">
            <v>5.017679141324793</v>
          </cell>
          <cell r="K20">
            <v>4.3499999999999996</v>
          </cell>
          <cell r="L20">
            <v>38.75196234103732</v>
          </cell>
          <cell r="M20">
            <v>38.67</v>
          </cell>
          <cell r="N20">
            <v>53.579763503329751</v>
          </cell>
          <cell r="O20">
            <v>40.547486712869627</v>
          </cell>
          <cell r="P20">
            <v>47.261434470086854</v>
          </cell>
          <cell r="Q20">
            <v>39.94</v>
          </cell>
          <cell r="R20">
            <v>7.2121211471051145</v>
          </cell>
          <cell r="S20">
            <v>6.25</v>
          </cell>
          <cell r="T20">
            <v>27.599750689622226</v>
          </cell>
          <cell r="U20">
            <v>27.63</v>
          </cell>
          <cell r="V20">
            <v>52.581207206086972</v>
          </cell>
          <cell r="W20">
            <v>40.547486712869627</v>
          </cell>
          <cell r="X20">
            <v>64.47412380148053</v>
          </cell>
          <cell r="Y20">
            <v>53.85</v>
          </cell>
        </row>
        <row r="21">
          <cell r="A21">
            <v>2026</v>
          </cell>
          <cell r="B21">
            <v>6.0684791135490626</v>
          </cell>
          <cell r="C21">
            <v>5.31</v>
          </cell>
          <cell r="D21">
            <v>32.329775575684863</v>
          </cell>
          <cell r="E21">
            <v>32.409999999999997</v>
          </cell>
          <cell r="F21">
            <v>54.443457232515307</v>
          </cell>
          <cell r="G21">
            <v>40.547486712869627</v>
          </cell>
          <cell r="H21">
            <v>55.46438239418017</v>
          </cell>
          <cell r="I21">
            <v>47.03</v>
          </cell>
          <cell r="J21">
            <v>4.9437356812771718</v>
          </cell>
          <cell r="K21">
            <v>4.32</v>
          </cell>
          <cell r="L21">
            <v>38.687430731880333</v>
          </cell>
          <cell r="M21">
            <v>38.590000000000003</v>
          </cell>
          <cell r="N21">
            <v>54.890337575813518</v>
          </cell>
          <cell r="O21">
            <v>40.547486712869627</v>
          </cell>
          <cell r="P21">
            <v>46.453763200753372</v>
          </cell>
          <cell r="Q21">
            <v>39.68</v>
          </cell>
          <cell r="R21">
            <v>7.1772793299556712</v>
          </cell>
          <cell r="S21">
            <v>6.28</v>
          </cell>
          <cell r="T21">
            <v>27.174887901419595</v>
          </cell>
          <cell r="U21">
            <v>27.2</v>
          </cell>
          <cell r="V21">
            <v>53.8905083424712</v>
          </cell>
          <cell r="W21">
            <v>40.547486712869627</v>
          </cell>
          <cell r="X21">
            <v>64.523877162613047</v>
          </cell>
          <cell r="Y21">
            <v>54.44</v>
          </cell>
        </row>
        <row r="22">
          <cell r="A22">
            <v>2027</v>
          </cell>
          <cell r="B22">
            <v>6.0119120840722857</v>
          </cell>
          <cell r="C22">
            <v>5.31</v>
          </cell>
          <cell r="D22">
            <v>32.041004098400876</v>
          </cell>
          <cell r="E22">
            <v>32.11</v>
          </cell>
          <cell r="F22">
            <v>62.910858003359621</v>
          </cell>
          <cell r="G22">
            <v>40.547486712869627</v>
          </cell>
          <cell r="H22">
            <v>55.058571838441864</v>
          </cell>
          <cell r="I22">
            <v>47.17</v>
          </cell>
          <cell r="J22">
            <v>4.870740280977043</v>
          </cell>
          <cell r="K22">
            <v>4.3</v>
          </cell>
          <cell r="L22">
            <v>38.619594917864319</v>
          </cell>
          <cell r="M22">
            <v>38.51</v>
          </cell>
          <cell r="N22">
            <v>63.276464568867524</v>
          </cell>
          <cell r="O22">
            <v>40.547486712869627</v>
          </cell>
          <cell r="P22">
            <v>45.665766001633834</v>
          </cell>
          <cell r="Q22">
            <v>39.42</v>
          </cell>
          <cell r="R22">
            <v>7.1408814539641092</v>
          </cell>
          <cell r="S22">
            <v>6.31</v>
          </cell>
          <cell r="T22">
            <v>26.762394211696879</v>
          </cell>
          <cell r="U22">
            <v>26.77</v>
          </cell>
          <cell r="V22">
            <v>62.422807206615985</v>
          </cell>
          <cell r="W22">
            <v>40.547486712869627</v>
          </cell>
          <cell r="X22">
            <v>64.551746522645828</v>
          </cell>
          <cell r="Y22">
            <v>55.02</v>
          </cell>
        </row>
        <row r="23">
          <cell r="A23">
            <v>2028</v>
          </cell>
          <cell r="B23">
            <v>5.9619009442655955</v>
          </cell>
          <cell r="C23">
            <v>5.31</v>
          </cell>
          <cell r="D23">
            <v>31.757965377145986</v>
          </cell>
          <cell r="E23">
            <v>31.81</v>
          </cell>
          <cell r="F23">
            <v>63.375312412123826</v>
          </cell>
          <cell r="G23">
            <v>40.547486712869627</v>
          </cell>
          <cell r="H23">
            <v>54.665080266256133</v>
          </cell>
          <cell r="I23">
            <v>47.32</v>
          </cell>
          <cell r="J23">
            <v>4.8038069210768839</v>
          </cell>
          <cell r="K23">
            <v>4.2699999999999996</v>
          </cell>
          <cell r="L23">
            <v>38.553796970484044</v>
          </cell>
          <cell r="M23">
            <v>38.43</v>
          </cell>
          <cell r="N23">
            <v>63.726842712270084</v>
          </cell>
          <cell r="O23">
            <v>40.547486712869627</v>
          </cell>
          <cell r="P23">
            <v>44.904665693238066</v>
          </cell>
          <cell r="Q23">
            <v>39.15</v>
          </cell>
          <cell r="R23">
            <v>7.1108050730870156</v>
          </cell>
          <cell r="S23">
            <v>6.34</v>
          </cell>
          <cell r="T23">
            <v>26.355815142494126</v>
          </cell>
          <cell r="U23">
            <v>26.34</v>
          </cell>
          <cell r="V23">
            <v>62.892054428657239</v>
          </cell>
          <cell r="W23">
            <v>40.547486712869627</v>
          </cell>
          <cell r="X23">
            <v>64.564967405830004</v>
          </cell>
          <cell r="Y23">
            <v>55.57</v>
          </cell>
        </row>
        <row r="24">
          <cell r="A24">
            <v>2029</v>
          </cell>
          <cell r="B24">
            <v>5.9208068270664125</v>
          </cell>
          <cell r="C24">
            <v>5.3</v>
          </cell>
          <cell r="D24">
            <v>31.496213249530847</v>
          </cell>
          <cell r="E24">
            <v>31.56</v>
          </cell>
          <cell r="F24">
            <v>63.238067703249499</v>
          </cell>
          <cell r="G24">
            <v>40.547486712869627</v>
          </cell>
          <cell r="H24">
            <v>54.324563941610798</v>
          </cell>
          <cell r="I24">
            <v>47.3</v>
          </cell>
          <cell r="J24">
            <v>4.756632478056793</v>
          </cell>
          <cell r="K24">
            <v>4.25</v>
          </cell>
          <cell r="L24">
            <v>38.463702391950825</v>
          </cell>
          <cell r="M24">
            <v>38.340000000000003</v>
          </cell>
          <cell r="N24">
            <v>63.456767155722808</v>
          </cell>
          <cell r="O24">
            <v>40.547486712869627</v>
          </cell>
          <cell r="P24">
            <v>44.229161768355731</v>
          </cell>
          <cell r="Q24">
            <v>38.81</v>
          </cell>
          <cell r="R24">
            <v>7.0752674721766473</v>
          </cell>
          <cell r="S24">
            <v>6.35</v>
          </cell>
          <cell r="T24">
            <v>26.01506950843536</v>
          </cell>
          <cell r="U24">
            <v>26.01</v>
          </cell>
          <cell r="V24">
            <v>62.814825275624294</v>
          </cell>
          <cell r="W24">
            <v>40.547486712869627</v>
          </cell>
          <cell r="X24">
            <v>64.596989918033202</v>
          </cell>
          <cell r="Y24">
            <v>55.92</v>
          </cell>
        </row>
        <row r="25">
          <cell r="A25">
            <v>2030</v>
          </cell>
          <cell r="B25">
            <v>5.8945782809313245</v>
          </cell>
          <cell r="C25">
            <v>5.29</v>
          </cell>
          <cell r="D25">
            <v>31.247555538172719</v>
          </cell>
          <cell r="E25">
            <v>31.32</v>
          </cell>
          <cell r="F25">
            <v>63.333906730774963</v>
          </cell>
          <cell r="G25">
            <v>40.547486712869627</v>
          </cell>
          <cell r="H25">
            <v>54.110963997181493</v>
          </cell>
          <cell r="I25">
            <v>47.29</v>
          </cell>
          <cell r="J25">
            <v>4.731113722709904</v>
          </cell>
          <cell r="K25">
            <v>4.24</v>
          </cell>
          <cell r="L25">
            <v>38.411804921140572</v>
          </cell>
          <cell r="M25">
            <v>38.29</v>
          </cell>
          <cell r="N25">
            <v>63.403838556905512</v>
          </cell>
          <cell r="O25">
            <v>40.547486712869627</v>
          </cell>
          <cell r="P25">
            <v>43.692921936566684</v>
          </cell>
          <cell r="Q25">
            <v>38.5</v>
          </cell>
          <cell r="R25">
            <v>7.0500794642931721</v>
          </cell>
          <cell r="S25">
            <v>6.35</v>
          </cell>
          <cell r="T25">
            <v>25.682796271611302</v>
          </cell>
          <cell r="U25">
            <v>25.69</v>
          </cell>
          <cell r="V25">
            <v>62.930126387433951</v>
          </cell>
          <cell r="W25">
            <v>40.547486712869627</v>
          </cell>
          <cell r="X25">
            <v>64.752302009536251</v>
          </cell>
          <cell r="Y25">
            <v>56.26</v>
          </cell>
        </row>
        <row r="26">
          <cell r="A26">
            <v>2031</v>
          </cell>
          <cell r="B26">
            <v>5.8746567257581672</v>
          </cell>
          <cell r="C26">
            <v>5.29</v>
          </cell>
          <cell r="D26">
            <v>30.995708109634009</v>
          </cell>
          <cell r="E26">
            <v>31.08</v>
          </cell>
          <cell r="F26">
            <v>62.896379947213532</v>
          </cell>
          <cell r="G26">
            <v>40.547486712869627</v>
          </cell>
          <cell r="H26">
            <v>54.003543327904318</v>
          </cell>
          <cell r="I26">
            <v>47.33</v>
          </cell>
          <cell r="J26">
            <v>4.7122895111889198</v>
          </cell>
          <cell r="K26">
            <v>4.24</v>
          </cell>
          <cell r="L26">
            <v>38.356580515014485</v>
          </cell>
          <cell r="M26">
            <v>38.24</v>
          </cell>
          <cell r="N26">
            <v>62.847676381096171</v>
          </cell>
          <cell r="O26">
            <v>40.547486712869627</v>
          </cell>
          <cell r="P26">
            <v>43.274436515822224</v>
          </cell>
          <cell r="Q26">
            <v>38.270000000000003</v>
          </cell>
          <cell r="R26">
            <v>7.0281540289543027</v>
          </cell>
          <cell r="S26">
            <v>6.35</v>
          </cell>
          <cell r="T26">
            <v>25.354122814380297</v>
          </cell>
          <cell r="U26">
            <v>25.37</v>
          </cell>
          <cell r="V26">
            <v>62.599337539625921</v>
          </cell>
          <cell r="W26">
            <v>40.547486712869627</v>
          </cell>
          <cell r="X26">
            <v>65.012013849935983</v>
          </cell>
          <cell r="Y26">
            <v>56.64</v>
          </cell>
        </row>
        <row r="27">
          <cell r="A27">
            <v>2032</v>
          </cell>
          <cell r="B27">
            <v>5.8568399682293864</v>
          </cell>
          <cell r="C27">
            <v>5.29</v>
          </cell>
          <cell r="D27">
            <v>30.7454688183443</v>
          </cell>
          <cell r="E27">
            <v>30.85</v>
          </cell>
          <cell r="F27">
            <v>60.68233172629003</v>
          </cell>
          <cell r="G27">
            <v>40.547486712869627</v>
          </cell>
          <cell r="H27">
            <v>53.937643772720527</v>
          </cell>
          <cell r="I27">
            <v>47.42</v>
          </cell>
          <cell r="J27">
            <v>4.6954846867521747</v>
          </cell>
          <cell r="K27">
            <v>4.24</v>
          </cell>
          <cell r="L27">
            <v>38.288425669935293</v>
          </cell>
          <cell r="M27">
            <v>38.19</v>
          </cell>
          <cell r="N27">
            <v>60.411363636891913</v>
          </cell>
          <cell r="O27">
            <v>40.547486712869627</v>
          </cell>
          <cell r="P27">
            <v>42.912013843296599</v>
          </cell>
          <cell r="Q27">
            <v>38.090000000000003</v>
          </cell>
          <cell r="R27">
            <v>7.008007696133455</v>
          </cell>
          <cell r="S27">
            <v>6.35</v>
          </cell>
          <cell r="T27">
            <v>25.03189641031511</v>
          </cell>
          <cell r="U27">
            <v>25.08</v>
          </cell>
          <cell r="V27">
            <v>60.538364398605545</v>
          </cell>
          <cell r="W27">
            <v>40.547486712869627</v>
          </cell>
          <cell r="X27">
            <v>65.275572670693094</v>
          </cell>
          <cell r="Y27">
            <v>57</v>
          </cell>
        </row>
        <row r="28">
          <cell r="A28">
            <v>2033</v>
          </cell>
          <cell r="B28">
            <v>5.836845428702186</v>
          </cell>
          <cell r="C28">
            <v>5.3</v>
          </cell>
          <cell r="D28">
            <v>30.493541783772251</v>
          </cell>
          <cell r="E28">
            <v>30.62</v>
          </cell>
          <cell r="F28">
            <v>59.024186434817246</v>
          </cell>
          <cell r="G28">
            <v>40.547486712869627</v>
          </cell>
          <cell r="H28">
            <v>53.847183528810874</v>
          </cell>
          <cell r="I28">
            <v>47.51</v>
          </cell>
          <cell r="J28">
            <v>4.6776179146602779</v>
          </cell>
          <cell r="K28">
            <v>4.24</v>
          </cell>
          <cell r="L28">
            <v>38.211846549975853</v>
          </cell>
          <cell r="M28">
            <v>38.130000000000003</v>
          </cell>
          <cell r="N28">
            <v>58.699960299814677</v>
          </cell>
          <cell r="O28">
            <v>40.547486712869627</v>
          </cell>
          <cell r="P28">
            <v>42.547535081509388</v>
          </cell>
          <cell r="Q28">
            <v>37.93</v>
          </cell>
          <cell r="R28">
            <v>6.9869601175846796</v>
          </cell>
          <cell r="S28">
            <v>6.35</v>
          </cell>
          <cell r="T28">
            <v>24.714598369607366</v>
          </cell>
          <cell r="U28">
            <v>24.78</v>
          </cell>
          <cell r="V28">
            <v>58.947307935597898</v>
          </cell>
          <cell r="W28">
            <v>40.547486712869627</v>
          </cell>
          <cell r="X28">
            <v>65.515221179161884</v>
          </cell>
          <cell r="Y28">
            <v>57.38</v>
          </cell>
        </row>
        <row r="29">
          <cell r="A29">
            <v>2034</v>
          </cell>
          <cell r="B29">
            <v>5.8166099764860615</v>
          </cell>
          <cell r="C29">
            <v>5.3</v>
          </cell>
          <cell r="D29">
            <v>30.251460438417794</v>
          </cell>
          <cell r="E29">
            <v>30.4</v>
          </cell>
          <cell r="F29">
            <v>58.678096938268652</v>
          </cell>
          <cell r="G29">
            <v>40.547486712869627</v>
          </cell>
          <cell r="H29">
            <v>53.704627271194944</v>
          </cell>
          <cell r="I29">
            <v>47.57</v>
          </cell>
          <cell r="J29">
            <v>4.660414172788796</v>
          </cell>
          <cell r="K29">
            <v>4.24</v>
          </cell>
          <cell r="L29">
            <v>38.138255164567262</v>
          </cell>
          <cell r="M29">
            <v>38.08</v>
          </cell>
          <cell r="N29">
            <v>58.20495140165125</v>
          </cell>
          <cell r="O29">
            <v>40.547486712869627</v>
          </cell>
          <cell r="P29">
            <v>42.185767100730402</v>
          </cell>
          <cell r="Q29">
            <v>37.799999999999997</v>
          </cell>
          <cell r="R29">
            <v>6.965223191218624</v>
          </cell>
          <cell r="S29">
            <v>6.35</v>
          </cell>
          <cell r="T29">
            <v>24.407148061411871</v>
          </cell>
          <cell r="U29">
            <v>24.49</v>
          </cell>
          <cell r="V29">
            <v>58.542762719101454</v>
          </cell>
          <cell r="W29">
            <v>40.547486712869627</v>
          </cell>
          <cell r="X29">
            <v>65.659957975090833</v>
          </cell>
          <cell r="Y29">
            <v>57.69</v>
          </cell>
        </row>
        <row r="30">
          <cell r="A30">
            <v>2035</v>
          </cell>
          <cell r="B30">
            <v>5.8021039914894379</v>
          </cell>
          <cell r="C30">
            <v>5.29</v>
          </cell>
          <cell r="D30">
            <v>30.00893934797622</v>
          </cell>
          <cell r="E30">
            <v>30.18</v>
          </cell>
          <cell r="F30">
            <v>59.072560711755905</v>
          </cell>
          <cell r="G30">
            <v>40.547486712869627</v>
          </cell>
          <cell r="H30">
            <v>53.530958500921869</v>
          </cell>
          <cell r="I30">
            <v>47.57</v>
          </cell>
          <cell r="J30">
            <v>4.6438566624032065</v>
          </cell>
          <cell r="K30">
            <v>4.24</v>
          </cell>
          <cell r="L30">
            <v>38.067203446612041</v>
          </cell>
          <cell r="M30">
            <v>38.03</v>
          </cell>
          <cell r="N30">
            <v>58.511448706129649</v>
          </cell>
          <cell r="O30">
            <v>40.547486712869627</v>
          </cell>
          <cell r="P30">
            <v>41.788934107240991</v>
          </cell>
          <cell r="Q30">
            <v>37.61</v>
          </cell>
          <cell r="R30">
            <v>6.9496588921098246</v>
          </cell>
          <cell r="S30">
            <v>6.35</v>
          </cell>
          <cell r="T30">
            <v>24.108866896493947</v>
          </cell>
          <cell r="U30">
            <v>24.22</v>
          </cell>
          <cell r="V30">
            <v>58.950455142160806</v>
          </cell>
          <cell r="W30">
            <v>40.547486712869627</v>
          </cell>
          <cell r="X30">
            <v>65.7539943498425</v>
          </cell>
          <cell r="Y30">
            <v>57.91</v>
          </cell>
        </row>
        <row r="31">
          <cell r="A31">
            <v>2036</v>
          </cell>
          <cell r="B31">
            <v>5.7954345666799654</v>
          </cell>
          <cell r="C31">
            <v>5.29</v>
          </cell>
          <cell r="D31">
            <v>29.780181756104405</v>
          </cell>
          <cell r="E31">
            <v>29.97</v>
          </cell>
          <cell r="F31">
            <v>59.663337520452501</v>
          </cell>
          <cell r="G31">
            <v>40.547486712869627</v>
          </cell>
          <cell r="H31">
            <v>53.44168989349248</v>
          </cell>
          <cell r="I31">
            <v>47.59</v>
          </cell>
          <cell r="J31">
            <v>4.6350909470491812</v>
          </cell>
          <cell r="K31">
            <v>4.24</v>
          </cell>
          <cell r="L31">
            <v>37.989028584958547</v>
          </cell>
          <cell r="M31">
            <v>37.96</v>
          </cell>
          <cell r="N31">
            <v>59.059706363073822</v>
          </cell>
          <cell r="O31">
            <v>40.547486712869627</v>
          </cell>
          <cell r="P31">
            <v>41.483389425790627</v>
          </cell>
          <cell r="Q31">
            <v>37.44</v>
          </cell>
          <cell r="R31">
            <v>6.9474702985832044</v>
          </cell>
          <cell r="S31">
            <v>6.35</v>
          </cell>
          <cell r="T31">
            <v>23.821761375851224</v>
          </cell>
          <cell r="U31">
            <v>23.95</v>
          </cell>
          <cell r="V31">
            <v>59.737137857214279</v>
          </cell>
          <cell r="W31">
            <v>40.547486712869627</v>
          </cell>
          <cell r="X31">
            <v>65.944465677444967</v>
          </cell>
          <cell r="Y31">
            <v>58.12</v>
          </cell>
        </row>
        <row r="32">
          <cell r="A32">
            <v>2037</v>
          </cell>
          <cell r="B32">
            <v>5.7967618119842959</v>
          </cell>
          <cell r="C32">
            <v>5.29</v>
          </cell>
          <cell r="D32">
            <v>29.541442587018643</v>
          </cell>
          <cell r="E32">
            <v>29.75</v>
          </cell>
          <cell r="F32">
            <v>59.853143409139157</v>
          </cell>
          <cell r="G32">
            <v>40.547486712869627</v>
          </cell>
          <cell r="H32">
            <v>53.487341467473719</v>
          </cell>
          <cell r="I32">
            <v>47.61</v>
          </cell>
          <cell r="J32">
            <v>4.6322012022294405</v>
          </cell>
          <cell r="K32">
            <v>4.24</v>
          </cell>
          <cell r="L32">
            <v>37.917913580414087</v>
          </cell>
          <cell r="M32">
            <v>37.9</v>
          </cell>
          <cell r="N32">
            <v>59.211493496595729</v>
          </cell>
          <cell r="O32">
            <v>40.547486712869627</v>
          </cell>
          <cell r="P32">
            <v>41.282618164916208</v>
          </cell>
          <cell r="Q32">
            <v>37.29</v>
          </cell>
          <cell r="R32">
            <v>6.9560629467161226</v>
          </cell>
          <cell r="S32">
            <v>6.35</v>
          </cell>
          <cell r="T32">
            <v>23.539293109543934</v>
          </cell>
          <cell r="U32">
            <v>23.68</v>
          </cell>
          <cell r="V32">
            <v>59.907442452089938</v>
          </cell>
          <cell r="W32">
            <v>40.547486712869627</v>
          </cell>
          <cell r="X32">
            <v>66.270958565482829</v>
          </cell>
          <cell r="Y32">
            <v>58.3</v>
          </cell>
        </row>
        <row r="33">
          <cell r="A33">
            <v>2038</v>
          </cell>
          <cell r="B33">
            <v>5.803783762173186</v>
          </cell>
          <cell r="C33">
            <v>5.29</v>
          </cell>
          <cell r="D33">
            <v>29.308762100909163</v>
          </cell>
          <cell r="E33">
            <v>29.54</v>
          </cell>
          <cell r="F33">
            <v>58.434970020896124</v>
          </cell>
          <cell r="G33">
            <v>40.547486712869627</v>
          </cell>
          <cell r="H33">
            <v>53.610397622109467</v>
          </cell>
          <cell r="I33">
            <v>47.67</v>
          </cell>
          <cell r="J33">
            <v>4.6328579631625573</v>
          </cell>
          <cell r="K33">
            <v>4.24</v>
          </cell>
          <cell r="L33">
            <v>37.8438964628603</v>
          </cell>
          <cell r="M33">
            <v>37.840000000000003</v>
          </cell>
          <cell r="N33">
            <v>57.623549150374167</v>
          </cell>
          <cell r="O33">
            <v>40.547486712869627</v>
          </cell>
          <cell r="P33">
            <v>41.158270946617058</v>
          </cell>
          <cell r="Q33">
            <v>37.200000000000003</v>
          </cell>
          <cell r="R33">
            <v>6.9710013909136022</v>
          </cell>
          <cell r="S33">
            <v>6.34</v>
          </cell>
          <cell r="T33">
            <v>23.254670655366606</v>
          </cell>
          <cell r="U33">
            <v>23.41</v>
          </cell>
          <cell r="V33">
            <v>58.432757590978042</v>
          </cell>
          <cell r="W33">
            <v>40.547486712869627</v>
          </cell>
          <cell r="X33">
            <v>66.678823827145493</v>
          </cell>
          <cell r="Y33">
            <v>58.51</v>
          </cell>
        </row>
        <row r="34">
          <cell r="A34">
            <v>2039</v>
          </cell>
          <cell r="B34">
            <v>5.8133754622886356</v>
          </cell>
          <cell r="C34">
            <v>5.29</v>
          </cell>
          <cell r="D34">
            <v>29.077671623602505</v>
          </cell>
          <cell r="E34">
            <v>29.32</v>
          </cell>
          <cell r="F34">
            <v>56.126977657761252</v>
          </cell>
          <cell r="G34">
            <v>40.547486712869627</v>
          </cell>
          <cell r="H34">
            <v>53.751323015794611</v>
          </cell>
          <cell r="I34">
            <v>47.72</v>
          </cell>
          <cell r="J34">
            <v>4.6357454928995079</v>
          </cell>
          <cell r="K34">
            <v>4.24</v>
          </cell>
          <cell r="L34">
            <v>37.76485902370834</v>
          </cell>
          <cell r="M34">
            <v>37.76</v>
          </cell>
          <cell r="N34">
            <v>55.367516830027597</v>
          </cell>
          <cell r="O34">
            <v>40.547486712869627</v>
          </cell>
          <cell r="P34">
            <v>41.064163729902667</v>
          </cell>
          <cell r="Q34">
            <v>37.119999999999997</v>
          </cell>
          <cell r="R34">
            <v>6.9916621821510514</v>
          </cell>
          <cell r="S34">
            <v>6.35</v>
          </cell>
          <cell r="T34">
            <v>22.98192533886786</v>
          </cell>
          <cell r="U34">
            <v>23.16</v>
          </cell>
          <cell r="V34">
            <v>56.182645395343528</v>
          </cell>
          <cell r="W34">
            <v>40.547486712869627</v>
          </cell>
          <cell r="X34">
            <v>67.119737905965181</v>
          </cell>
          <cell r="Y34">
            <v>58.72</v>
          </cell>
        </row>
        <row r="35">
          <cell r="A35">
            <v>2040</v>
          </cell>
          <cell r="B35">
            <v>5.8277401431099376</v>
          </cell>
          <cell r="C35">
            <v>5.29</v>
          </cell>
          <cell r="D35">
            <v>28.850836191728721</v>
          </cell>
          <cell r="E35">
            <v>29.11</v>
          </cell>
          <cell r="F35">
            <v>55.289740928055203</v>
          </cell>
          <cell r="G35">
            <v>40.547486712869627</v>
          </cell>
          <cell r="H35">
            <v>53.960484823250212</v>
          </cell>
          <cell r="I35">
            <v>47.8</v>
          </cell>
          <cell r="J35">
            <v>4.6409483113777101</v>
          </cell>
          <cell r="K35">
            <v>4.24</v>
          </cell>
          <cell r="L35">
            <v>37.684589584341559</v>
          </cell>
          <cell r="M35">
            <v>37.69</v>
          </cell>
          <cell r="N35">
            <v>54.461834314472696</v>
          </cell>
          <cell r="O35">
            <v>40.547486712869627</v>
          </cell>
          <cell r="P35">
            <v>41.026168442372786</v>
          </cell>
          <cell r="Q35">
            <v>37.07</v>
          </cell>
          <cell r="R35">
            <v>7.0172074032655205</v>
          </cell>
          <cell r="S35">
            <v>6.35</v>
          </cell>
          <cell r="T35">
            <v>22.719761080115138</v>
          </cell>
          <cell r="U35">
            <v>22.91</v>
          </cell>
          <cell r="V35">
            <v>55.320174725874303</v>
          </cell>
          <cell r="W35">
            <v>40.547486712869627</v>
          </cell>
          <cell r="X35">
            <v>67.62817877107463</v>
          </cell>
          <cell r="Y35">
            <v>58.94</v>
          </cell>
        </row>
        <row r="36">
          <cell r="A36">
            <v>2041</v>
          </cell>
          <cell r="B36">
            <v>5.8423598688442695</v>
          </cell>
          <cell r="C36">
            <v>5.29</v>
          </cell>
          <cell r="D36">
            <v>28.627568481383236</v>
          </cell>
          <cell r="E36">
            <v>28.91</v>
          </cell>
          <cell r="F36">
            <v>54.914995585766292</v>
          </cell>
          <cell r="G36">
            <v>40.547486712869627</v>
          </cell>
          <cell r="H36">
            <v>54.178298993047889</v>
          </cell>
          <cell r="I36">
            <v>47.87</v>
          </cell>
          <cell r="J36">
            <v>4.6465176653557503</v>
          </cell>
          <cell r="K36">
            <v>4.24</v>
          </cell>
          <cell r="L36">
            <v>37.607985718985923</v>
          </cell>
          <cell r="M36">
            <v>37.61</v>
          </cell>
          <cell r="N36">
            <v>54.016718427692837</v>
          </cell>
          <cell r="O36">
            <v>40.547486712869627</v>
          </cell>
          <cell r="P36">
            <v>41.00398534639983</v>
          </cell>
          <cell r="Q36">
            <v>37.020000000000003</v>
          </cell>
          <cell r="R36">
            <v>7.0447356644807986</v>
          </cell>
          <cell r="S36">
            <v>6.35</v>
          </cell>
          <cell r="T36">
            <v>22.456927194651144</v>
          </cell>
          <cell r="U36">
            <v>22.68</v>
          </cell>
          <cell r="V36">
            <v>54.991594428372046</v>
          </cell>
          <cell r="W36">
            <v>40.547486712869627</v>
          </cell>
          <cell r="X36">
            <v>68.162071523228292</v>
          </cell>
          <cell r="Y36">
            <v>59.13</v>
          </cell>
        </row>
        <row r="37">
          <cell r="A37">
            <v>2042</v>
          </cell>
          <cell r="B37">
            <v>5.8546047498236682</v>
          </cell>
          <cell r="C37">
            <v>5.29</v>
          </cell>
          <cell r="D37">
            <v>28.40577835301999</v>
          </cell>
          <cell r="E37">
            <v>28.71</v>
          </cell>
          <cell r="F37">
            <v>54.116556258851539</v>
          </cell>
          <cell r="G37">
            <v>40.547486712869627</v>
          </cell>
          <cell r="H37">
            <v>54.389880475670651</v>
          </cell>
          <cell r="I37">
            <v>47.93</v>
          </cell>
          <cell r="J37">
            <v>4.6495644004471055</v>
          </cell>
          <cell r="K37">
            <v>4.24</v>
          </cell>
          <cell r="L37">
            <v>37.516865560198589</v>
          </cell>
          <cell r="M37">
            <v>37.51</v>
          </cell>
          <cell r="N37">
            <v>53.172852191726889</v>
          </cell>
          <cell r="O37">
            <v>40.547486712869627</v>
          </cell>
          <cell r="P37">
            <v>40.97653019817853</v>
          </cell>
          <cell r="Q37">
            <v>36.979999999999997</v>
          </cell>
          <cell r="R37">
            <v>7.0720621091958575</v>
          </cell>
          <cell r="S37">
            <v>6.35</v>
          </cell>
          <cell r="T37">
            <v>22.205032952191054</v>
          </cell>
          <cell r="U37">
            <v>22.44</v>
          </cell>
          <cell r="V37">
            <v>54.223229627353007</v>
          </cell>
          <cell r="W37">
            <v>40.547486712869627</v>
          </cell>
          <cell r="X37">
            <v>68.675460427413753</v>
          </cell>
          <cell r="Y37">
            <v>59.31</v>
          </cell>
        </row>
        <row r="38">
          <cell r="A38">
            <v>2043</v>
          </cell>
          <cell r="B38">
            <v>5.8669476026186356</v>
          </cell>
          <cell r="C38">
            <v>5.29</v>
          </cell>
          <cell r="D38">
            <v>28.183229930900382</v>
          </cell>
          <cell r="E38">
            <v>28.5</v>
          </cell>
          <cell r="F38">
            <v>53.909269052756599</v>
          </cell>
          <cell r="G38">
            <v>40.547486712869627</v>
          </cell>
          <cell r="H38">
            <v>54.601390862859866</v>
          </cell>
          <cell r="I38">
            <v>48</v>
          </cell>
          <cell r="J38">
            <v>4.6504041963429721</v>
          </cell>
          <cell r="K38">
            <v>4.24</v>
          </cell>
          <cell r="L38">
            <v>37.425025775329431</v>
          </cell>
          <cell r="M38">
            <v>37.42</v>
          </cell>
          <cell r="N38">
            <v>52.93368143390181</v>
          </cell>
          <cell r="O38">
            <v>40.547486712869627</v>
          </cell>
          <cell r="P38">
            <v>40.942039131359714</v>
          </cell>
          <cell r="Q38">
            <v>36.93</v>
          </cell>
          <cell r="R38">
            <v>7.0985688509905724</v>
          </cell>
          <cell r="S38">
            <v>6.35</v>
          </cell>
          <cell r="T38">
            <v>21.957978191709966</v>
          </cell>
          <cell r="U38">
            <v>22.22</v>
          </cell>
          <cell r="V38">
            <v>53.976844085961019</v>
          </cell>
          <cell r="W38">
            <v>40.547486712869627</v>
          </cell>
          <cell r="X38">
            <v>69.187697181680548</v>
          </cell>
          <cell r="Y38">
            <v>59.48</v>
          </cell>
        </row>
        <row r="39">
          <cell r="A39">
            <v>2044</v>
          </cell>
          <cell r="B39">
            <v>5.8762012872500522</v>
          </cell>
          <cell r="C39">
            <v>5.29</v>
          </cell>
          <cell r="D39">
            <v>27.959573211466278</v>
          </cell>
          <cell r="E39">
            <v>28.29</v>
          </cell>
          <cell r="F39">
            <v>54.317099140521748</v>
          </cell>
          <cell r="G39">
            <v>40.547486712869627</v>
          </cell>
          <cell r="H39">
            <v>54.772296785432204</v>
          </cell>
          <cell r="I39">
            <v>48.07</v>
          </cell>
          <cell r="J39">
            <v>4.6490619461349452</v>
          </cell>
          <cell r="K39">
            <v>4.24</v>
          </cell>
          <cell r="L39">
            <v>37.330307364587327</v>
          </cell>
          <cell r="M39">
            <v>37.32</v>
          </cell>
          <cell r="N39">
            <v>53.296742000427187</v>
          </cell>
          <cell r="O39">
            <v>40.547486712869627</v>
          </cell>
          <cell r="P39">
            <v>40.881179829190593</v>
          </cell>
          <cell r="Q39">
            <v>36.89</v>
          </cell>
          <cell r="R39">
            <v>7.1224705084321016</v>
          </cell>
          <cell r="S39">
            <v>6.35</v>
          </cell>
          <cell r="T39">
            <v>21.710352014373623</v>
          </cell>
          <cell r="U39">
            <v>21.99</v>
          </cell>
          <cell r="V39">
            <v>54.431982773835479</v>
          </cell>
          <cell r="W39">
            <v>40.547486712869627</v>
          </cell>
          <cell r="X39">
            <v>69.652392421680858</v>
          </cell>
          <cell r="Y39">
            <v>59.64</v>
          </cell>
        </row>
        <row r="40">
          <cell r="A40">
            <v>2045</v>
          </cell>
          <cell r="B40">
            <v>5.8825301023608354</v>
          </cell>
          <cell r="C40">
            <v>5.29</v>
          </cell>
          <cell r="D40">
            <v>27.746462805400572</v>
          </cell>
          <cell r="E40">
            <v>28.1</v>
          </cell>
          <cell r="F40">
            <v>54.486013299270326</v>
          </cell>
          <cell r="G40">
            <v>40.547486712869627</v>
          </cell>
          <cell r="H40">
            <v>54.915724585913416</v>
          </cell>
          <cell r="I40">
            <v>48.11</v>
          </cell>
          <cell r="J40">
            <v>4.646988518836622</v>
          </cell>
          <cell r="K40">
            <v>4.24</v>
          </cell>
          <cell r="L40">
            <v>37.240316340439691</v>
          </cell>
          <cell r="M40">
            <v>37.24</v>
          </cell>
          <cell r="N40">
            <v>53.401365105484139</v>
          </cell>
          <cell r="O40">
            <v>40.547486712869627</v>
          </cell>
          <cell r="P40">
            <v>40.819242356257824</v>
          </cell>
          <cell r="Q40">
            <v>36.86</v>
          </cell>
          <cell r="R40">
            <v>7.1439071271473242</v>
          </cell>
          <cell r="S40">
            <v>6.35</v>
          </cell>
          <cell r="T40">
            <v>21.469682238680786</v>
          </cell>
          <cell r="U40">
            <v>21.77</v>
          </cell>
          <cell r="V40">
            <v>54.585403951271772</v>
          </cell>
          <cell r="W40">
            <v>40.547486712869627</v>
          </cell>
          <cell r="X40">
            <v>70.085332834163722</v>
          </cell>
          <cell r="Y40">
            <v>59.78</v>
          </cell>
        </row>
        <row r="41">
          <cell r="A41">
            <v>2046</v>
          </cell>
          <cell r="B41">
            <v>5.8885476388886175</v>
          </cell>
          <cell r="C41">
            <v>5.29</v>
          </cell>
          <cell r="D41">
            <v>27.539162975159265</v>
          </cell>
          <cell r="E41">
            <v>27.91</v>
          </cell>
          <cell r="F41">
            <v>55.477932557219987</v>
          </cell>
          <cell r="G41">
            <v>40.547486712869627</v>
          </cell>
          <cell r="H41">
            <v>55.057929708763574</v>
          </cell>
          <cell r="I41">
            <v>48.15</v>
          </cell>
          <cell r="J41">
            <v>4.6439920990667245</v>
          </cell>
          <cell r="K41">
            <v>4.24</v>
          </cell>
          <cell r="L41">
            <v>37.146218665024278</v>
          </cell>
          <cell r="M41">
            <v>37.14</v>
          </cell>
          <cell r="N41">
            <v>54.253891764722717</v>
          </cell>
          <cell r="O41">
            <v>40.547486712869627</v>
          </cell>
          <cell r="P41">
            <v>40.760685206053836</v>
          </cell>
          <cell r="Q41">
            <v>36.83</v>
          </cell>
          <cell r="R41">
            <v>7.1660368804656072</v>
          </cell>
          <cell r="S41">
            <v>6.34</v>
          </cell>
          <cell r="T41">
            <v>21.235611496411327</v>
          </cell>
          <cell r="U41">
            <v>21.56</v>
          </cell>
          <cell r="V41">
            <v>55.67833134097944</v>
          </cell>
          <cell r="W41">
            <v>40.547486712869627</v>
          </cell>
          <cell r="X41">
            <v>70.512338761185106</v>
          </cell>
          <cell r="Y41">
            <v>59.91</v>
          </cell>
        </row>
        <row r="42">
          <cell r="A42">
            <v>2047</v>
          </cell>
          <cell r="B42">
            <v>5.8953572024959806</v>
          </cell>
          <cell r="C42">
            <v>5.29</v>
          </cell>
          <cell r="D42">
            <v>27.332950260309829</v>
          </cell>
          <cell r="E42">
            <v>27.72</v>
          </cell>
          <cell r="F42">
            <v>55.983616895297921</v>
          </cell>
          <cell r="G42">
            <v>40.547486712869627</v>
          </cell>
          <cell r="H42">
            <v>55.195009736413667</v>
          </cell>
          <cell r="I42">
            <v>48.2</v>
          </cell>
          <cell r="J42">
            <v>4.6401069051225443</v>
          </cell>
          <cell r="K42">
            <v>4.24</v>
          </cell>
          <cell r="L42">
            <v>37.042476086862081</v>
          </cell>
          <cell r="M42">
            <v>37.04</v>
          </cell>
          <cell r="N42">
            <v>54.706893831519622</v>
          </cell>
          <cell r="O42">
            <v>40.547486712869627</v>
          </cell>
          <cell r="P42">
            <v>40.701245289732938</v>
          </cell>
          <cell r="Q42">
            <v>36.82</v>
          </cell>
          <cell r="R42">
            <v>7.1884668279957769</v>
          </cell>
          <cell r="S42">
            <v>6.34</v>
          </cell>
          <cell r="T42">
            <v>21.002589647482253</v>
          </cell>
          <cell r="U42">
            <v>21.35</v>
          </cell>
          <cell r="V42">
            <v>56.257506138205912</v>
          </cell>
          <cell r="W42">
            <v>40.547486712869627</v>
          </cell>
          <cell r="X42">
            <v>70.933579679667758</v>
          </cell>
          <cell r="Y42">
            <v>60.03</v>
          </cell>
        </row>
        <row r="43">
          <cell r="A43">
            <v>2048</v>
          </cell>
          <cell r="B43">
            <v>5.903247939730135</v>
          </cell>
          <cell r="C43">
            <v>5.29</v>
          </cell>
          <cell r="D43">
            <v>27.121206997037369</v>
          </cell>
          <cell r="E43">
            <v>27.53</v>
          </cell>
          <cell r="F43">
            <v>56.152350556907635</v>
          </cell>
          <cell r="G43">
            <v>40.547486712869627</v>
          </cell>
          <cell r="H43">
            <v>55.358895459640507</v>
          </cell>
          <cell r="I43">
            <v>48.26</v>
          </cell>
          <cell r="J43">
            <v>4.6365455260585051</v>
          </cell>
          <cell r="K43">
            <v>4.24</v>
          </cell>
          <cell r="L43">
            <v>36.946631511281936</v>
          </cell>
          <cell r="M43">
            <v>36.94</v>
          </cell>
          <cell r="N43">
            <v>54.807408730243104</v>
          </cell>
          <cell r="O43">
            <v>40.547486712869627</v>
          </cell>
          <cell r="P43">
            <v>40.659476328973014</v>
          </cell>
          <cell r="Q43">
            <v>36.81</v>
          </cell>
          <cell r="R43">
            <v>7.2142333786002188</v>
          </cell>
          <cell r="S43">
            <v>6.34</v>
          </cell>
          <cell r="T43">
            <v>20.781976875291452</v>
          </cell>
          <cell r="U43">
            <v>21.15</v>
          </cell>
          <cell r="V43">
            <v>56.480425574931651</v>
          </cell>
          <cell r="W43">
            <v>40.547486712869627</v>
          </cell>
          <cell r="X43">
            <v>71.389520303167032</v>
          </cell>
          <cell r="Y43">
            <v>60.15</v>
          </cell>
        </row>
        <row r="44">
          <cell r="A44">
            <v>2049</v>
          </cell>
          <cell r="B44">
            <v>5.910223197002356</v>
          </cell>
          <cell r="C44">
            <v>5.29</v>
          </cell>
          <cell r="D44">
            <v>26.926466268481349</v>
          </cell>
          <cell r="E44">
            <v>27.35</v>
          </cell>
          <cell r="F44">
            <v>56.598312454241388</v>
          </cell>
          <cell r="G44">
            <v>40.547486712869627</v>
          </cell>
          <cell r="H44">
            <v>55.521454931483532</v>
          </cell>
          <cell r="I44">
            <v>48.32</v>
          </cell>
          <cell r="J44">
            <v>4.6318955915307019</v>
          </cell>
          <cell r="K44">
            <v>4.2300000000000004</v>
          </cell>
          <cell r="L44">
            <v>36.848528772019222</v>
          </cell>
          <cell r="M44">
            <v>36.83</v>
          </cell>
          <cell r="N44">
            <v>55.100912999456561</v>
          </cell>
          <cell r="O44">
            <v>40.547486712869627</v>
          </cell>
          <cell r="P44">
            <v>40.618852544284472</v>
          </cell>
          <cell r="Q44">
            <v>36.81</v>
          </cell>
          <cell r="R44">
            <v>7.2394036140680873</v>
          </cell>
          <cell r="S44">
            <v>6.34</v>
          </cell>
          <cell r="T44">
            <v>20.56220751538152</v>
          </cell>
          <cell r="U44">
            <v>20.95</v>
          </cell>
          <cell r="V44">
            <v>56.841022609707004</v>
          </cell>
          <cell r="W44">
            <v>40.547486712869627</v>
          </cell>
          <cell r="X44">
            <v>71.847330662972738</v>
          </cell>
          <cell r="Y44">
            <v>60.27</v>
          </cell>
        </row>
        <row r="45">
          <cell r="A45">
            <v>2050</v>
          </cell>
          <cell r="B45">
            <v>5.9163254339295319</v>
          </cell>
          <cell r="C45">
            <v>5.29</v>
          </cell>
          <cell r="D45">
            <v>26.727634184263877</v>
          </cell>
          <cell r="E45">
            <v>27.17</v>
          </cell>
          <cell r="F45">
            <v>56.237426874912124</v>
          </cell>
          <cell r="G45">
            <v>40.547486712869627</v>
          </cell>
          <cell r="H45">
            <v>55.679032747841958</v>
          </cell>
          <cell r="I45">
            <v>48.39</v>
          </cell>
          <cell r="J45">
            <v>4.6261104894207223</v>
          </cell>
          <cell r="K45">
            <v>4.2300000000000004</v>
          </cell>
          <cell r="L45">
            <v>36.754584260888024</v>
          </cell>
          <cell r="M45">
            <v>36.74</v>
          </cell>
          <cell r="N45">
            <v>54.747488375988652</v>
          </cell>
          <cell r="O45">
            <v>40.547486712869627</v>
          </cell>
          <cell r="P45">
            <v>40.575199019142545</v>
          </cell>
          <cell r="Q45">
            <v>36.799999999999997</v>
          </cell>
          <cell r="R45">
            <v>7.2625329439524444</v>
          </cell>
          <cell r="S45">
            <v>6.34</v>
          </cell>
          <cell r="T45">
            <v>20.348249248108949</v>
          </cell>
          <cell r="U45">
            <v>20.75</v>
          </cell>
          <cell r="V45">
            <v>56.580520913040949</v>
          </cell>
          <cell r="W45">
            <v>40.547486712869627</v>
          </cell>
          <cell r="X45">
            <v>72.288584945840185</v>
          </cell>
          <cell r="Y45">
            <v>60.38</v>
          </cell>
        </row>
        <row r="46">
          <cell r="A46">
            <v>2051</v>
          </cell>
          <cell r="B46">
            <v>5.9198614308343744</v>
          </cell>
          <cell r="C46">
            <v>5.29</v>
          </cell>
          <cell r="D46">
            <v>26.533171385976239</v>
          </cell>
          <cell r="E46">
            <v>26.98</v>
          </cell>
          <cell r="F46">
            <v>56.461684329583512</v>
          </cell>
          <cell r="G46">
            <v>40.547486712869627</v>
          </cell>
          <cell r="H46">
            <v>55.83110448623129</v>
          </cell>
          <cell r="I46">
            <v>48.45</v>
          </cell>
          <cell r="J46">
            <v>4.6203818168493589</v>
          </cell>
          <cell r="K46">
            <v>4.2300000000000004</v>
          </cell>
          <cell r="L46">
            <v>36.653722012350336</v>
          </cell>
          <cell r="M46">
            <v>36.630000000000003</v>
          </cell>
          <cell r="N46">
            <v>54.861799233056075</v>
          </cell>
          <cell r="O46">
            <v>40.547486712869627</v>
          </cell>
          <cell r="P46">
            <v>40.54190294356335</v>
          </cell>
          <cell r="Q46">
            <v>36.82</v>
          </cell>
          <cell r="R46">
            <v>7.2848501883936256</v>
          </cell>
          <cell r="S46">
            <v>6.34</v>
          </cell>
          <cell r="T46">
            <v>20.13667167968174</v>
          </cell>
          <cell r="U46">
            <v>20.57</v>
          </cell>
          <cell r="V46">
            <v>56.824618847881609</v>
          </cell>
          <cell r="W46">
            <v>40.547486712869627</v>
          </cell>
          <cell r="X46">
            <v>72.739668328819732</v>
          </cell>
          <cell r="Y46">
            <v>60.5</v>
          </cell>
        </row>
        <row r="47">
          <cell r="A47">
            <v>2052</v>
          </cell>
          <cell r="B47">
            <v>5.9196123129486056</v>
          </cell>
          <cell r="C47">
            <v>5.28</v>
          </cell>
          <cell r="D47">
            <v>26.344392920866724</v>
          </cell>
          <cell r="E47">
            <v>26.8</v>
          </cell>
          <cell r="F47">
            <v>56.751012169402784</v>
          </cell>
          <cell r="G47">
            <v>40.547486712869627</v>
          </cell>
          <cell r="H47">
            <v>55.961423517886878</v>
          </cell>
          <cell r="I47">
            <v>48.5</v>
          </cell>
          <cell r="J47">
            <v>4.6119970548775981</v>
          </cell>
          <cell r="K47">
            <v>4.2300000000000004</v>
          </cell>
          <cell r="L47">
            <v>36.558753315342777</v>
          </cell>
          <cell r="M47">
            <v>36.53</v>
          </cell>
          <cell r="N47">
            <v>54.977846466037903</v>
          </cell>
          <cell r="O47">
            <v>40.547486712869627</v>
          </cell>
          <cell r="P47">
            <v>40.498499838855082</v>
          </cell>
          <cell r="Q47">
            <v>36.83</v>
          </cell>
          <cell r="R47">
            <v>7.3046998589001406</v>
          </cell>
          <cell r="S47">
            <v>6.34</v>
          </cell>
          <cell r="T47">
            <v>19.929705704981608</v>
          </cell>
          <cell r="U47">
            <v>20.38</v>
          </cell>
          <cell r="V47">
            <v>57.167814136187879</v>
          </cell>
          <cell r="W47">
            <v>40.547486712869627</v>
          </cell>
          <cell r="X47">
            <v>73.174708576343775</v>
          </cell>
          <cell r="Y47">
            <v>60.63</v>
          </cell>
        </row>
        <row r="48">
          <cell r="A48">
            <v>2053</v>
          </cell>
          <cell r="B48">
            <v>5.9171355777245083</v>
          </cell>
          <cell r="C48">
            <v>5.28</v>
          </cell>
          <cell r="D48">
            <v>26.155548697509765</v>
          </cell>
          <cell r="E48">
            <v>26.63</v>
          </cell>
          <cell r="F48">
            <v>56.779417180547668</v>
          </cell>
          <cell r="G48">
            <v>40.547486712869627</v>
          </cell>
          <cell r="H48">
            <v>56.057783586030723</v>
          </cell>
          <cell r="I48">
            <v>48.57</v>
          </cell>
          <cell r="J48">
            <v>4.6005242181209214</v>
          </cell>
          <cell r="K48">
            <v>4.2300000000000004</v>
          </cell>
          <cell r="L48">
            <v>36.452533358631079</v>
          </cell>
          <cell r="M48">
            <v>36.42</v>
          </cell>
          <cell r="N48">
            <v>54.982955198860978</v>
          </cell>
          <cell r="O48">
            <v>40.547486712869627</v>
          </cell>
          <cell r="P48">
            <v>40.437159174387595</v>
          </cell>
          <cell r="Q48">
            <v>36.86</v>
          </cell>
          <cell r="R48">
            <v>7.3177987606465136</v>
          </cell>
          <cell r="S48">
            <v>6.34</v>
          </cell>
          <cell r="T48">
            <v>19.724450821577982</v>
          </cell>
          <cell r="U48">
            <v>20.190000000000001</v>
          </cell>
          <cell r="V48">
            <v>57.313137573869732</v>
          </cell>
          <cell r="W48">
            <v>40.547486712869627</v>
          </cell>
          <cell r="X48">
            <v>73.534692284614749</v>
          </cell>
          <cell r="Y48">
            <v>60.73</v>
          </cell>
        </row>
        <row r="49">
          <cell r="A49">
            <v>2054</v>
          </cell>
          <cell r="B49">
            <v>5.9118930563869396</v>
          </cell>
          <cell r="C49">
            <v>5.29</v>
          </cell>
          <cell r="D49">
            <v>25.972519903090323</v>
          </cell>
          <cell r="E49">
            <v>26.46</v>
          </cell>
          <cell r="F49">
            <v>57.20641231244042</v>
          </cell>
          <cell r="G49">
            <v>40.547486712869627</v>
          </cell>
          <cell r="H49">
            <v>56.103396225396452</v>
          </cell>
          <cell r="I49">
            <v>48.65</v>
          </cell>
          <cell r="J49">
            <v>4.5857522775489556</v>
          </cell>
          <cell r="K49">
            <v>4.2300000000000004</v>
          </cell>
          <cell r="L49">
            <v>36.351467871491565</v>
          </cell>
          <cell r="M49">
            <v>36.32</v>
          </cell>
          <cell r="N49">
            <v>55.196521757483339</v>
          </cell>
          <cell r="O49">
            <v>40.547486712869627</v>
          </cell>
          <cell r="P49">
            <v>40.335421179436331</v>
          </cell>
          <cell r="Q49">
            <v>36.89</v>
          </cell>
          <cell r="R49">
            <v>7.327110338475201</v>
          </cell>
          <cell r="S49">
            <v>6.34</v>
          </cell>
          <cell r="T49">
            <v>19.523855814304213</v>
          </cell>
          <cell r="U49">
            <v>20.02</v>
          </cell>
          <cell r="V49">
            <v>57.797845978374092</v>
          </cell>
          <cell r="W49">
            <v>40.547486712869627</v>
          </cell>
          <cell r="X49">
            <v>73.832534233907467</v>
          </cell>
          <cell r="Y49">
            <v>60.86</v>
          </cell>
        </row>
        <row r="50">
          <cell r="A50">
            <v>2055</v>
          </cell>
          <cell r="B50">
            <v>5.9035018559411849</v>
          </cell>
          <cell r="C50">
            <v>5.29</v>
          </cell>
          <cell r="D50">
            <v>25.795512669795944</v>
          </cell>
          <cell r="E50">
            <v>26.29</v>
          </cell>
          <cell r="F50">
            <v>58.045036403910025</v>
          </cell>
          <cell r="G50">
            <v>40.547486712869627</v>
          </cell>
          <cell r="H50">
            <v>56.111382184534904</v>
          </cell>
          <cell r="I50">
            <v>48.71</v>
          </cell>
          <cell r="J50">
            <v>4.5711795526561803</v>
          </cell>
          <cell r="K50">
            <v>4.24</v>
          </cell>
          <cell r="L50">
            <v>36.246872617511215</v>
          </cell>
          <cell r="M50">
            <v>36.21</v>
          </cell>
          <cell r="N50">
            <v>55.893127479558778</v>
          </cell>
          <cell r="O50">
            <v>40.547486712869627</v>
          </cell>
          <cell r="P50">
            <v>40.226845261092841</v>
          </cell>
          <cell r="Q50">
            <v>36.92</v>
          </cell>
          <cell r="R50">
            <v>7.3343824417156522</v>
          </cell>
          <cell r="S50">
            <v>6.34</v>
          </cell>
          <cell r="T50">
            <v>19.330546814618302</v>
          </cell>
          <cell r="U50">
            <v>19.84</v>
          </cell>
          <cell r="V50">
            <v>58.814379078601867</v>
          </cell>
          <cell r="W50">
            <v>40.547486712869627</v>
          </cell>
          <cell r="X50">
            <v>74.075777751668369</v>
          </cell>
          <cell r="Y50">
            <v>60.95</v>
          </cell>
        </row>
        <row r="51">
          <cell r="A51">
            <v>2056</v>
          </cell>
          <cell r="B51">
            <v>5.8959173464113732</v>
          </cell>
          <cell r="C51">
            <v>5.28</v>
          </cell>
          <cell r="D51">
            <v>25.615366486910403</v>
          </cell>
          <cell r="E51">
            <v>26.13</v>
          </cell>
          <cell r="F51">
            <v>59.145028953781043</v>
          </cell>
          <cell r="G51">
            <v>40.547486712869627</v>
          </cell>
          <cell r="H51">
            <v>56.118734368365665</v>
          </cell>
          <cell r="I51">
            <v>48.75</v>
          </cell>
          <cell r="J51">
            <v>4.5572853191632579</v>
          </cell>
          <cell r="K51">
            <v>4.2300000000000004</v>
          </cell>
          <cell r="L51">
            <v>36.148624137944935</v>
          </cell>
          <cell r="M51">
            <v>36.119999999999997</v>
          </cell>
          <cell r="N51">
            <v>56.806808970604799</v>
          </cell>
          <cell r="O51">
            <v>40.547486712869627</v>
          </cell>
          <cell r="P51">
            <v>40.119235065007331</v>
          </cell>
          <cell r="Q51">
            <v>36.94</v>
          </cell>
          <cell r="R51">
            <v>7.3410965485060506</v>
          </cell>
          <cell r="S51">
            <v>6.34</v>
          </cell>
          <cell r="T51">
            <v>19.142005921077288</v>
          </cell>
          <cell r="U51">
            <v>19.670000000000002</v>
          </cell>
          <cell r="V51">
            <v>59.997573167583283</v>
          </cell>
          <cell r="W51">
            <v>40.547486712869627</v>
          </cell>
          <cell r="X51">
            <v>74.300738618198693</v>
          </cell>
          <cell r="Y51">
            <v>61.03</v>
          </cell>
        </row>
        <row r="52">
          <cell r="A52">
            <v>2057</v>
          </cell>
          <cell r="B52">
            <v>5.8906166853163811</v>
          </cell>
          <cell r="C52">
            <v>5.28</v>
          </cell>
          <cell r="D52">
            <v>25.443664725615513</v>
          </cell>
          <cell r="E52">
            <v>25.97</v>
          </cell>
          <cell r="F52">
            <v>59.539572942079339</v>
          </cell>
          <cell r="G52">
            <v>40.547486712869627</v>
          </cell>
          <cell r="H52">
            <v>56.126625496822228</v>
          </cell>
          <cell r="I52">
            <v>48.8</v>
          </cell>
          <cell r="J52">
            <v>4.5447906977788062</v>
          </cell>
          <cell r="K52">
            <v>4.2300000000000004</v>
          </cell>
          <cell r="L52">
            <v>36.046648559802762</v>
          </cell>
          <cell r="M52">
            <v>36.020000000000003</v>
          </cell>
          <cell r="N52">
            <v>56.998748715189379</v>
          </cell>
          <cell r="O52">
            <v>40.547486712869627</v>
          </cell>
          <cell r="P52">
            <v>40.012171783156596</v>
          </cell>
          <cell r="Q52">
            <v>36.94</v>
          </cell>
          <cell r="R52">
            <v>7.349909861414746</v>
          </cell>
          <cell r="S52">
            <v>6.34</v>
          </cell>
          <cell r="T52">
            <v>18.955547939252511</v>
          </cell>
          <cell r="U52">
            <v>19.510000000000002</v>
          </cell>
          <cell r="V52">
            <v>60.542737092194663</v>
          </cell>
          <cell r="W52">
            <v>40.547486712869627</v>
          </cell>
          <cell r="X52">
            <v>74.520462932044651</v>
          </cell>
          <cell r="Y52">
            <v>61.11</v>
          </cell>
        </row>
        <row r="53">
          <cell r="A53">
            <v>2058</v>
          </cell>
          <cell r="B53">
            <v>5.8877415822797454</v>
          </cell>
          <cell r="C53">
            <v>5.28</v>
          </cell>
          <cell r="D53">
            <v>25.271936011198022</v>
          </cell>
          <cell r="E53">
            <v>25.81</v>
          </cell>
          <cell r="F53">
            <v>59.471935937892461</v>
          </cell>
          <cell r="G53">
            <v>40.547486712869627</v>
          </cell>
          <cell r="H53">
            <v>56.148355041994449</v>
          </cell>
          <cell r="I53">
            <v>48.85</v>
          </cell>
          <cell r="J53">
            <v>4.5351958504693162</v>
          </cell>
          <cell r="K53">
            <v>4.2300000000000004</v>
          </cell>
          <cell r="L53">
            <v>35.947977739469309</v>
          </cell>
          <cell r="M53">
            <v>35.92</v>
          </cell>
          <cell r="N53">
            <v>56.831224211631138</v>
          </cell>
          <cell r="O53">
            <v>40.547486712869627</v>
          </cell>
          <cell r="P53">
            <v>39.932395624294685</v>
          </cell>
          <cell r="Q53">
            <v>36.96</v>
          </cell>
          <cell r="R53">
            <v>7.361931349346249</v>
          </cell>
          <cell r="S53">
            <v>6.34</v>
          </cell>
          <cell r="T53">
            <v>18.77338298800661</v>
          </cell>
          <cell r="U53">
            <v>19.350000000000001</v>
          </cell>
          <cell r="V53">
            <v>60.662024543200623</v>
          </cell>
          <cell r="W53">
            <v>40.547486712869627</v>
          </cell>
          <cell r="X53">
            <v>74.740905290320171</v>
          </cell>
          <cell r="Y53">
            <v>61.17</v>
          </cell>
        </row>
        <row r="54">
          <cell r="A54">
            <v>2059</v>
          </cell>
          <cell r="B54">
            <v>5.8871385180756493</v>
          </cell>
          <cell r="C54">
            <v>5.28</v>
          </cell>
          <cell r="D54">
            <v>25.101790757075811</v>
          </cell>
          <cell r="E54">
            <v>25.65</v>
          </cell>
          <cell r="F54">
            <v>59.473016223241984</v>
          </cell>
          <cell r="G54">
            <v>40.547486712869627</v>
          </cell>
          <cell r="H54">
            <v>56.186820844740453</v>
          </cell>
          <cell r="I54">
            <v>48.89</v>
          </cell>
          <cell r="J54">
            <v>4.5273191677169073</v>
          </cell>
          <cell r="K54">
            <v>4.2300000000000004</v>
          </cell>
          <cell r="L54">
            <v>35.841014758355968</v>
          </cell>
          <cell r="M54">
            <v>35.81</v>
          </cell>
          <cell r="N54">
            <v>56.641818385212723</v>
          </cell>
          <cell r="O54">
            <v>40.547486712869627</v>
          </cell>
          <cell r="P54">
            <v>39.865553066881724</v>
          </cell>
          <cell r="Q54">
            <v>36.97</v>
          </cell>
          <cell r="R54">
            <v>7.3754038422493302</v>
          </cell>
          <cell r="S54">
            <v>6.34</v>
          </cell>
          <cell r="T54">
            <v>18.594226601073643</v>
          </cell>
          <cell r="U54">
            <v>19.18</v>
          </cell>
          <cell r="V54">
            <v>60.742452955963991</v>
          </cell>
          <cell r="W54">
            <v>40.547486712869627</v>
          </cell>
          <cell r="X54">
            <v>74.965425360731274</v>
          </cell>
          <cell r="Y54">
            <v>61.24</v>
          </cell>
        </row>
        <row r="55">
          <cell r="A55">
            <v>2060</v>
          </cell>
          <cell r="B55">
            <v>5.8887759058062459</v>
          </cell>
          <cell r="C55">
            <v>5.28</v>
          </cell>
          <cell r="D55">
            <v>24.934529621106641</v>
          </cell>
          <cell r="E55">
            <v>25.49</v>
          </cell>
          <cell r="F55">
            <v>59.232618605571396</v>
          </cell>
          <cell r="G55">
            <v>40.547486712869627</v>
          </cell>
          <cell r="H55">
            <v>56.249813832081607</v>
          </cell>
          <cell r="I55">
            <v>48.93</v>
          </cell>
          <cell r="J55">
            <v>4.5221808257975926</v>
          </cell>
          <cell r="K55">
            <v>4.2300000000000004</v>
          </cell>
          <cell r="L55">
            <v>35.74544617838</v>
          </cell>
          <cell r="M55">
            <v>35.72</v>
          </cell>
          <cell r="N55">
            <v>56.233272067873884</v>
          </cell>
          <cell r="O55">
            <v>40.547486712869627</v>
          </cell>
          <cell r="P55">
            <v>39.830141387140927</v>
          </cell>
          <cell r="Q55">
            <v>37</v>
          </cell>
          <cell r="R55">
            <v>7.3905869830715085</v>
          </cell>
          <cell r="S55">
            <v>6.34</v>
          </cell>
          <cell r="T55">
            <v>18.41961303169909</v>
          </cell>
          <cell r="U55">
            <v>19.03</v>
          </cell>
          <cell r="V55">
            <v>60.691682760142619</v>
          </cell>
          <cell r="W55">
            <v>40.547486712869627</v>
          </cell>
          <cell r="X55">
            <v>75.218202144414576</v>
          </cell>
          <cell r="Y55">
            <v>61.3</v>
          </cell>
        </row>
        <row r="56">
          <cell r="A56">
            <v>2061</v>
          </cell>
          <cell r="B56">
            <v>5.8921437356849138</v>
          </cell>
          <cell r="C56">
            <v>5.28</v>
          </cell>
          <cell r="D56">
            <v>24.765170197073346</v>
          </cell>
          <cell r="E56">
            <v>25.34</v>
          </cell>
          <cell r="F56">
            <v>59.024720348295297</v>
          </cell>
          <cell r="G56">
            <v>40.547486712869627</v>
          </cell>
          <cell r="H56">
            <v>56.340566664579491</v>
          </cell>
          <cell r="I56">
            <v>49</v>
          </cell>
          <cell r="J56">
            <v>4.5170402908804039</v>
          </cell>
          <cell r="K56">
            <v>4.2300000000000004</v>
          </cell>
          <cell r="L56">
            <v>35.63694748588108</v>
          </cell>
          <cell r="M56">
            <v>35.61</v>
          </cell>
          <cell r="N56">
            <v>55.890532044298659</v>
          </cell>
          <cell r="O56">
            <v>40.547486712869627</v>
          </cell>
          <cell r="P56">
            <v>39.803177354085491</v>
          </cell>
          <cell r="Q56">
            <v>37.03</v>
          </cell>
          <cell r="R56">
            <v>7.4065803657399423</v>
          </cell>
          <cell r="S56">
            <v>6.34</v>
          </cell>
          <cell r="T56">
            <v>18.245274119861996</v>
          </cell>
          <cell r="U56">
            <v>18.88</v>
          </cell>
          <cell r="V56">
            <v>60.616136018478471</v>
          </cell>
          <cell r="W56">
            <v>40.547486712869627</v>
          </cell>
          <cell r="X56">
            <v>75.475101111315965</v>
          </cell>
          <cell r="Y56">
            <v>61.36</v>
          </cell>
        </row>
        <row r="57">
          <cell r="A57">
            <v>2062</v>
          </cell>
          <cell r="B57">
            <v>5.8942682990387452</v>
          </cell>
          <cell r="C57">
            <v>5.28</v>
          </cell>
          <cell r="D57">
            <v>24.593660251821486</v>
          </cell>
          <cell r="E57">
            <v>25.18</v>
          </cell>
          <cell r="F57">
            <v>58.583832844349168</v>
          </cell>
          <cell r="G57">
            <v>40.547486712869627</v>
          </cell>
          <cell r="H57">
            <v>56.431228207038977</v>
          </cell>
          <cell r="I57">
            <v>49.05</v>
          </cell>
          <cell r="J57">
            <v>4.5128931655840319</v>
          </cell>
          <cell r="K57">
            <v>4.2300000000000004</v>
          </cell>
          <cell r="L57">
            <v>35.53903965487352</v>
          </cell>
          <cell r="M57">
            <v>35.520000000000003</v>
          </cell>
          <cell r="N57">
            <v>55.287831051367171</v>
          </cell>
          <cell r="O57">
            <v>40.547486712869627</v>
          </cell>
          <cell r="P57">
            <v>39.795925768480018</v>
          </cell>
          <cell r="Q57">
            <v>37.07</v>
          </cell>
          <cell r="R57">
            <v>7.4235125308222409</v>
          </cell>
          <cell r="S57">
            <v>6.34</v>
          </cell>
          <cell r="T57">
            <v>18.071855762721977</v>
          </cell>
          <cell r="U57">
            <v>18.72</v>
          </cell>
          <cell r="V57">
            <v>60.300016515740722</v>
          </cell>
          <cell r="W57">
            <v>40.547486712869627</v>
          </cell>
          <cell r="X57">
            <v>75.745665053774204</v>
          </cell>
          <cell r="Y57">
            <v>61.42</v>
          </cell>
        </row>
        <row r="58">
          <cell r="A58">
            <v>2063</v>
          </cell>
          <cell r="B58">
            <v>5.8976104402973784</v>
          </cell>
          <cell r="C58">
            <v>5.28</v>
          </cell>
          <cell r="D58">
            <v>24.430575630025544</v>
          </cell>
          <cell r="E58">
            <v>25.03</v>
          </cell>
          <cell r="F58">
            <v>58.387384358508463</v>
          </cell>
          <cell r="G58">
            <v>40.547486712869627</v>
          </cell>
          <cell r="H58">
            <v>56.538507950658143</v>
          </cell>
          <cell r="I58">
            <v>49.1</v>
          </cell>
          <cell r="J58">
            <v>4.5085730094623013</v>
          </cell>
          <cell r="K58">
            <v>4.24</v>
          </cell>
          <cell r="L58">
            <v>35.437164375433703</v>
          </cell>
          <cell r="M58">
            <v>35.42</v>
          </cell>
          <cell r="N58">
            <v>55.017155936696582</v>
          </cell>
          <cell r="O58">
            <v>40.547486712869627</v>
          </cell>
          <cell r="P58">
            <v>39.799987104380797</v>
          </cell>
          <cell r="Q58">
            <v>37.11</v>
          </cell>
          <cell r="R58">
            <v>7.4413851981711749</v>
          </cell>
          <cell r="S58">
            <v>6.34</v>
          </cell>
          <cell r="T58">
            <v>17.907445154325213</v>
          </cell>
          <cell r="U58">
            <v>18.59</v>
          </cell>
          <cell r="V58">
            <v>60.277878511378994</v>
          </cell>
          <cell r="W58">
            <v>40.547486712869627</v>
          </cell>
          <cell r="X58">
            <v>76.030229462729224</v>
          </cell>
          <cell r="Y58">
            <v>61.48</v>
          </cell>
        </row>
        <row r="59">
          <cell r="A59">
            <v>2064</v>
          </cell>
          <cell r="B59">
            <v>5.9024158647425109</v>
          </cell>
          <cell r="C59">
            <v>5.28</v>
          </cell>
          <cell r="D59">
            <v>24.267668227717564</v>
          </cell>
          <cell r="E59">
            <v>24.88</v>
          </cell>
          <cell r="F59">
            <v>58.269842185012884</v>
          </cell>
          <cell r="G59">
            <v>40.547486712869627</v>
          </cell>
          <cell r="H59">
            <v>56.649585604720734</v>
          </cell>
          <cell r="I59">
            <v>49.15</v>
          </cell>
          <cell r="J59">
            <v>4.5052597420420737</v>
          </cell>
          <cell r="K59">
            <v>4.2300000000000004</v>
          </cell>
          <cell r="L59">
            <v>35.331753301392474</v>
          </cell>
          <cell r="M59">
            <v>35.32</v>
          </cell>
          <cell r="N59">
            <v>54.703274041334261</v>
          </cell>
          <cell r="O59">
            <v>40.547486712869627</v>
          </cell>
          <cell r="P59">
            <v>39.799543761382985</v>
          </cell>
          <cell r="Q59">
            <v>37.130000000000003</v>
          </cell>
          <cell r="R59">
            <v>7.4580764229710077</v>
          </cell>
          <cell r="S59">
            <v>6.34</v>
          </cell>
          <cell r="T59">
            <v>17.735444908082084</v>
          </cell>
          <cell r="U59">
            <v>18.43</v>
          </cell>
          <cell r="V59">
            <v>60.225640271854665</v>
          </cell>
          <cell r="W59">
            <v>40.547486712869627</v>
          </cell>
          <cell r="X59">
            <v>76.303037768267615</v>
          </cell>
          <cell r="Y59">
            <v>61.54</v>
          </cell>
        </row>
        <row r="60">
          <cell r="A60">
            <v>2065</v>
          </cell>
          <cell r="B60">
            <v>5.9073384659293087</v>
          </cell>
          <cell r="C60">
            <v>5.28</v>
          </cell>
          <cell r="D60">
            <v>24.109363896904291</v>
          </cell>
          <cell r="E60">
            <v>24.74</v>
          </cell>
          <cell r="F60">
            <v>57.978400543675548</v>
          </cell>
          <cell r="G60">
            <v>40.547486712869627</v>
          </cell>
          <cell r="H60">
            <v>56.763977841880312</v>
          </cell>
          <cell r="I60">
            <v>49.2</v>
          </cell>
          <cell r="J60">
            <v>4.5040024446677176</v>
          </cell>
          <cell r="K60">
            <v>4.2300000000000004</v>
          </cell>
          <cell r="L60">
            <v>35.229926589328002</v>
          </cell>
          <cell r="M60">
            <v>35.22</v>
          </cell>
          <cell r="N60">
            <v>54.324753958286408</v>
          </cell>
          <cell r="O60">
            <v>40.547486712869627</v>
          </cell>
          <cell r="P60">
            <v>39.813025732273104</v>
          </cell>
          <cell r="Q60">
            <v>37.15</v>
          </cell>
          <cell r="R60">
            <v>7.4752900352717839</v>
          </cell>
          <cell r="S60">
            <v>6.34</v>
          </cell>
          <cell r="T60">
            <v>17.578803423949939</v>
          </cell>
          <cell r="U60">
            <v>18.29</v>
          </cell>
          <cell r="V60">
            <v>60.163811920521972</v>
          </cell>
          <cell r="W60">
            <v>40.547486712869627</v>
          </cell>
          <cell r="X60">
            <v>76.581245135102577</v>
          </cell>
          <cell r="Y60">
            <v>61.6</v>
          </cell>
        </row>
        <row r="61">
          <cell r="A61">
            <v>2066</v>
          </cell>
          <cell r="B61">
            <v>5.9144555628746991</v>
          </cell>
          <cell r="C61">
            <v>5.28</v>
          </cell>
          <cell r="D61">
            <v>23.950725018939607</v>
          </cell>
          <cell r="E61">
            <v>24.6</v>
          </cell>
          <cell r="F61">
            <v>58.111158897204078</v>
          </cell>
          <cell r="G61">
            <v>40.547486712869627</v>
          </cell>
          <cell r="H61">
            <v>56.909403165396</v>
          </cell>
          <cell r="I61">
            <v>49.25</v>
          </cell>
          <cell r="J61">
            <v>4.5054517521027808</v>
          </cell>
          <cell r="K61">
            <v>4.2300000000000004</v>
          </cell>
          <cell r="L61">
            <v>35.131445224085276</v>
          </cell>
          <cell r="M61">
            <v>35.130000000000003</v>
          </cell>
          <cell r="N61">
            <v>54.247845986332564</v>
          </cell>
          <cell r="O61">
            <v>40.547486712869627</v>
          </cell>
          <cell r="P61">
            <v>39.847877847335695</v>
          </cell>
          <cell r="Q61">
            <v>37.18</v>
          </cell>
          <cell r="R61">
            <v>7.4931313729689162</v>
          </cell>
          <cell r="S61">
            <v>6.34</v>
          </cell>
          <cell r="T61">
            <v>17.417637609552038</v>
          </cell>
          <cell r="U61">
            <v>18.149999999999999</v>
          </cell>
          <cell r="V61">
            <v>60.367385390030776</v>
          </cell>
          <cell r="W61">
            <v>40.547486712869627</v>
          </cell>
          <cell r="X61">
            <v>76.876599361324807</v>
          </cell>
          <cell r="Y61">
            <v>61.65</v>
          </cell>
        </row>
        <row r="62">
          <cell r="A62">
            <v>2067</v>
          </cell>
          <cell r="B62">
            <v>5.919771945661636</v>
          </cell>
          <cell r="C62">
            <v>5.28</v>
          </cell>
          <cell r="D62">
            <v>23.794364321464435</v>
          </cell>
          <cell r="E62">
            <v>24.46</v>
          </cell>
          <cell r="F62">
            <v>57.984741342229292</v>
          </cell>
          <cell r="G62">
            <v>40.547486712869627</v>
          </cell>
          <cell r="H62">
            <v>57.034800002113833</v>
          </cell>
          <cell r="I62">
            <v>49.29</v>
          </cell>
          <cell r="J62">
            <v>4.5064158221074262</v>
          </cell>
          <cell r="K62">
            <v>4.2300000000000004</v>
          </cell>
          <cell r="L62">
            <v>35.030781322386815</v>
          </cell>
          <cell r="M62">
            <v>35.04</v>
          </cell>
          <cell r="N62">
            <v>53.989089347211532</v>
          </cell>
          <cell r="O62">
            <v>40.547486712869627</v>
          </cell>
          <cell r="P62">
            <v>39.888466763835517</v>
          </cell>
          <cell r="Q62">
            <v>37.21</v>
          </cell>
          <cell r="R62">
            <v>7.5084098162009765</v>
          </cell>
          <cell r="S62">
            <v>6.34</v>
          </cell>
          <cell r="T62">
            <v>17.261189933739747</v>
          </cell>
          <cell r="U62">
            <v>18.02</v>
          </cell>
          <cell r="V62">
            <v>60.487521842326778</v>
          </cell>
          <cell r="W62">
            <v>40.547486712869627</v>
          </cell>
          <cell r="X62">
            <v>77.143947918640919</v>
          </cell>
          <cell r="Y62">
            <v>61.7</v>
          </cell>
        </row>
        <row r="63">
          <cell r="A63">
            <v>2068</v>
          </cell>
          <cell r="B63">
            <v>5.9237606102660232</v>
          </cell>
          <cell r="C63">
            <v>5.28</v>
          </cell>
          <cell r="D63">
            <v>23.640870686602369</v>
          </cell>
          <cell r="E63">
            <v>24.33</v>
          </cell>
          <cell r="F63">
            <v>57.546487513919445</v>
          </cell>
          <cell r="G63">
            <v>40.547486712869627</v>
          </cell>
          <cell r="H63">
            <v>57.149091087087932</v>
          </cell>
          <cell r="I63">
            <v>49.36</v>
          </cell>
          <cell r="J63">
            <v>4.5072442270677486</v>
          </cell>
          <cell r="K63">
            <v>4.2300000000000004</v>
          </cell>
          <cell r="L63">
            <v>34.929731189231823</v>
          </cell>
          <cell r="M63">
            <v>34.950000000000003</v>
          </cell>
          <cell r="N63">
            <v>53.408968198583629</v>
          </cell>
          <cell r="O63">
            <v>40.547486712869627</v>
          </cell>
          <cell r="P63">
            <v>39.920981232341333</v>
          </cell>
          <cell r="Q63">
            <v>37.229999999999997</v>
          </cell>
          <cell r="R63">
            <v>7.5202522719911125</v>
          </cell>
          <cell r="S63">
            <v>6.34</v>
          </cell>
          <cell r="T63">
            <v>17.109918294280583</v>
          </cell>
          <cell r="U63">
            <v>17.88</v>
          </cell>
          <cell r="V63">
            <v>60.238313330867292</v>
          </cell>
          <cell r="W63">
            <v>40.547486712869627</v>
          </cell>
          <cell r="X63">
            <v>77.375792627483278</v>
          </cell>
          <cell r="Y63">
            <v>61.77</v>
          </cell>
        </row>
        <row r="64">
          <cell r="A64">
            <v>2069</v>
          </cell>
          <cell r="B64">
            <v>5.9269124348863107</v>
          </cell>
          <cell r="C64">
            <v>5.28</v>
          </cell>
          <cell r="D64">
            <v>23.486910988997067</v>
          </cell>
          <cell r="E64">
            <v>24.18</v>
          </cell>
          <cell r="F64">
            <v>57.971375423655807</v>
          </cell>
          <cell r="G64">
            <v>40.547486712869627</v>
          </cell>
          <cell r="H64">
            <v>57.256359555189277</v>
          </cell>
          <cell r="I64">
            <v>49.4</v>
          </cell>
          <cell r="J64">
            <v>4.5084631729765601</v>
          </cell>
          <cell r="K64">
            <v>4.2300000000000004</v>
          </cell>
          <cell r="L64">
            <v>34.826440587355208</v>
          </cell>
          <cell r="M64">
            <v>34.85</v>
          </cell>
          <cell r="N64">
            <v>53.502104121526308</v>
          </cell>
          <cell r="O64">
            <v>40.547486712869627</v>
          </cell>
          <cell r="P64">
            <v>39.965281527084393</v>
          </cell>
          <cell r="Q64">
            <v>37.270000000000003</v>
          </cell>
          <cell r="R64">
            <v>7.5294167229199571</v>
          </cell>
          <cell r="S64">
            <v>6.34</v>
          </cell>
          <cell r="T64">
            <v>16.959450298107186</v>
          </cell>
          <cell r="U64">
            <v>17.75</v>
          </cell>
          <cell r="V64">
            <v>60.851972981433697</v>
          </cell>
          <cell r="W64">
            <v>40.547486712869627</v>
          </cell>
          <cell r="X64">
            <v>77.581225518255309</v>
          </cell>
          <cell r="Y64">
            <v>61.82</v>
          </cell>
        </row>
        <row r="65">
          <cell r="A65">
            <v>2070</v>
          </cell>
          <cell r="B65">
            <v>5.9302406001873118</v>
          </cell>
          <cell r="C65">
            <v>5.28</v>
          </cell>
          <cell r="D65">
            <v>23.338926221960385</v>
          </cell>
          <cell r="E65">
            <v>24.05</v>
          </cell>
          <cell r="F65">
            <v>58.382366742024011</v>
          </cell>
          <cell r="G65">
            <v>40.547486712869627</v>
          </cell>
          <cell r="H65">
            <v>57.353166248845127</v>
          </cell>
          <cell r="I65">
            <v>49.43</v>
          </cell>
          <cell r="J65">
            <v>4.5104213281328125</v>
          </cell>
          <cell r="K65">
            <v>4.2300000000000004</v>
          </cell>
          <cell r="L65">
            <v>34.731251170050989</v>
          </cell>
          <cell r="M65">
            <v>34.76</v>
          </cell>
          <cell r="N65">
            <v>53.695718646994692</v>
          </cell>
          <cell r="O65">
            <v>40.547486712869627</v>
          </cell>
          <cell r="P65">
            <v>40.00637403232426</v>
          </cell>
          <cell r="Q65">
            <v>37.29</v>
          </cell>
          <cell r="R65">
            <v>7.53687005506728</v>
          </cell>
          <cell r="S65">
            <v>6.34</v>
          </cell>
          <cell r="T65">
            <v>16.812381423615761</v>
          </cell>
          <cell r="U65">
            <v>17.62</v>
          </cell>
          <cell r="V65">
            <v>61.57725098437119</v>
          </cell>
          <cell r="W65">
            <v>40.547486712869627</v>
          </cell>
          <cell r="X65">
            <v>77.772378775805308</v>
          </cell>
          <cell r="Y65">
            <v>61.88</v>
          </cell>
        </row>
        <row r="66">
          <cell r="A66">
            <v>2071</v>
          </cell>
          <cell r="B66">
            <v>5.9336736614723957</v>
          </cell>
          <cell r="C66">
            <v>5.28</v>
          </cell>
          <cell r="D66">
            <v>23.191638366786947</v>
          </cell>
          <cell r="E66">
            <v>23.91</v>
          </cell>
          <cell r="F66">
            <v>58.390594803120408</v>
          </cell>
          <cell r="G66">
            <v>40.547486712869627</v>
          </cell>
          <cell r="H66">
            <v>57.434013778530179</v>
          </cell>
          <cell r="I66">
            <v>49.47</v>
          </cell>
          <cell r="J66">
            <v>4.5130377275039111</v>
          </cell>
          <cell r="K66">
            <v>4.2300000000000004</v>
          </cell>
          <cell r="L66">
            <v>34.627848051939999</v>
          </cell>
          <cell r="M66">
            <v>34.67</v>
          </cell>
          <cell r="N66">
            <v>53.500734236428855</v>
          </cell>
          <cell r="O66">
            <v>40.547486712869627</v>
          </cell>
          <cell r="P66">
            <v>40.052952353153849</v>
          </cell>
          <cell r="Q66">
            <v>37.31</v>
          </cell>
          <cell r="R66">
            <v>7.5412929548344971</v>
          </cell>
          <cell r="S66">
            <v>6.34</v>
          </cell>
          <cell r="T66">
            <v>16.673599003963044</v>
          </cell>
          <cell r="U66">
            <v>17.489999999999998</v>
          </cell>
          <cell r="V66">
            <v>61.878439919889011</v>
          </cell>
          <cell r="W66">
            <v>40.547486712869627</v>
          </cell>
          <cell r="X66">
            <v>77.911330296891961</v>
          </cell>
          <cell r="Y66">
            <v>61.93</v>
          </cell>
        </row>
        <row r="67">
          <cell r="A67">
            <v>2072</v>
          </cell>
          <cell r="B67">
            <v>5.9387737158898473</v>
          </cell>
          <cell r="C67">
            <v>5.28</v>
          </cell>
          <cell r="D67">
            <v>23.042753900350839</v>
          </cell>
          <cell r="E67">
            <v>23.78</v>
          </cell>
          <cell r="F67">
            <v>58.606887244610526</v>
          </cell>
          <cell r="G67">
            <v>40.547486712869627</v>
          </cell>
          <cell r="H67">
            <v>57.546656057705796</v>
          </cell>
          <cell r="I67">
            <v>49.5</v>
          </cell>
          <cell r="J67">
            <v>4.5177790420383275</v>
          </cell>
          <cell r="K67">
            <v>4.2300000000000004</v>
          </cell>
          <cell r="L67">
            <v>34.524494049196115</v>
          </cell>
          <cell r="M67">
            <v>34.57</v>
          </cell>
          <cell r="N67">
            <v>53.442672560041814</v>
          </cell>
          <cell r="O67">
            <v>40.547486712869627</v>
          </cell>
          <cell r="P67">
            <v>40.126126051478579</v>
          </cell>
          <cell r="Q67">
            <v>37.340000000000003</v>
          </cell>
          <cell r="R67">
            <v>7.5451941480779201</v>
          </cell>
          <cell r="S67">
            <v>6.34</v>
          </cell>
          <cell r="T67">
            <v>16.533654885125038</v>
          </cell>
          <cell r="U67">
            <v>17.37</v>
          </cell>
          <cell r="V67">
            <v>62.363958031608519</v>
          </cell>
          <cell r="W67">
            <v>40.547486712869627</v>
          </cell>
          <cell r="X67">
            <v>78.056655006601673</v>
          </cell>
          <cell r="Y67">
            <v>61.97</v>
          </cell>
        </row>
        <row r="68">
          <cell r="A68">
            <v>2073</v>
          </cell>
          <cell r="B68">
            <v>5.9446389905536927</v>
          </cell>
          <cell r="C68">
            <v>5.28</v>
          </cell>
          <cell r="D68">
            <v>22.899882541946134</v>
          </cell>
          <cell r="E68">
            <v>23.65</v>
          </cell>
          <cell r="F68">
            <v>59.00416502246231</v>
          </cell>
          <cell r="G68">
            <v>40.547486712869627</v>
          </cell>
          <cell r="H68">
            <v>57.658832125132882</v>
          </cell>
          <cell r="I68">
            <v>49.55</v>
          </cell>
          <cell r="J68">
            <v>4.5228496827281219</v>
          </cell>
          <cell r="K68">
            <v>4.2300000000000004</v>
          </cell>
          <cell r="L68">
            <v>34.430302772400793</v>
          </cell>
          <cell r="M68">
            <v>34.479999999999997</v>
          </cell>
          <cell r="N68">
            <v>53.493223279890053</v>
          </cell>
          <cell r="O68">
            <v>40.547486712869627</v>
          </cell>
          <cell r="P68">
            <v>40.211286845687177</v>
          </cell>
          <cell r="Q68">
            <v>37.369999999999997</v>
          </cell>
          <cell r="R68">
            <v>7.547513173813412</v>
          </cell>
          <cell r="S68">
            <v>6.33</v>
          </cell>
          <cell r="T68">
            <v>16.397387410180233</v>
          </cell>
          <cell r="U68">
            <v>17.239999999999998</v>
          </cell>
          <cell r="V68">
            <v>63.131311180301786</v>
          </cell>
          <cell r="W68">
            <v>40.547486712869627</v>
          </cell>
          <cell r="X68">
            <v>78.155794730094684</v>
          </cell>
          <cell r="Y68">
            <v>62</v>
          </cell>
        </row>
        <row r="69">
          <cell r="A69">
            <v>2074</v>
          </cell>
          <cell r="B69">
            <v>5.9485452002611572</v>
          </cell>
          <cell r="C69">
            <v>5.28</v>
          </cell>
          <cell r="D69">
            <v>22.755392259737825</v>
          </cell>
          <cell r="E69">
            <v>23.52</v>
          </cell>
          <cell r="F69">
            <v>58.492954738442052</v>
          </cell>
          <cell r="G69">
            <v>40.547486712869627</v>
          </cell>
          <cell r="H69">
            <v>57.75846216987739</v>
          </cell>
          <cell r="I69">
            <v>49.6</v>
          </cell>
          <cell r="J69">
            <v>4.5274860540210273</v>
          </cell>
          <cell r="K69">
            <v>4.2300000000000004</v>
          </cell>
          <cell r="L69">
            <v>34.330168372977283</v>
          </cell>
          <cell r="M69">
            <v>34.380000000000003</v>
          </cell>
          <cell r="N69">
            <v>52.786273310716368</v>
          </cell>
          <cell r="O69">
            <v>40.547486712869627</v>
          </cell>
          <cell r="P69">
            <v>40.28756134855233</v>
          </cell>
          <cell r="Q69">
            <v>37.4</v>
          </cell>
          <cell r="R69">
            <v>7.5500827397063039</v>
          </cell>
          <cell r="S69">
            <v>6.33</v>
          </cell>
          <cell r="T69">
            <v>16.265479488945669</v>
          </cell>
          <cell r="U69">
            <v>17.12</v>
          </cell>
          <cell r="V69">
            <v>62.873101897812475</v>
          </cell>
          <cell r="W69">
            <v>40.547486712869627</v>
          </cell>
          <cell r="X69">
            <v>78.25244754110058</v>
          </cell>
          <cell r="Y69">
            <v>62.05</v>
          </cell>
        </row>
        <row r="70">
          <cell r="A70">
            <v>2075</v>
          </cell>
          <cell r="B70">
            <v>5.9511405344615262</v>
          </cell>
          <cell r="C70">
            <v>5.28</v>
          </cell>
          <cell r="D70">
            <v>22.61547521330511</v>
          </cell>
          <cell r="E70">
            <v>23.4</v>
          </cell>
          <cell r="F70">
            <v>58.788062490801316</v>
          </cell>
          <cell r="G70">
            <v>40.547486712869627</v>
          </cell>
          <cell r="H70">
            <v>57.852486509133215</v>
          </cell>
          <cell r="I70">
            <v>49.65</v>
          </cell>
          <cell r="J70">
            <v>4.5318065352738452</v>
          </cell>
          <cell r="K70">
            <v>4.2300000000000004</v>
          </cell>
          <cell r="L70">
            <v>34.230405618140779</v>
          </cell>
          <cell r="M70">
            <v>34.29</v>
          </cell>
          <cell r="N70">
            <v>52.834291621204187</v>
          </cell>
          <cell r="O70">
            <v>40.547486712869627</v>
          </cell>
          <cell r="P70">
            <v>40.362586683112511</v>
          </cell>
          <cell r="Q70">
            <v>37.43</v>
          </cell>
          <cell r="R70">
            <v>7.5511485964239853</v>
          </cell>
          <cell r="S70">
            <v>6.33</v>
          </cell>
          <cell r="T70">
            <v>16.133004603337142</v>
          </cell>
          <cell r="U70">
            <v>17</v>
          </cell>
          <cell r="V70">
            <v>63.55071459179598</v>
          </cell>
          <cell r="W70">
            <v>40.547486712869627</v>
          </cell>
          <cell r="X70">
            <v>78.334473790806598</v>
          </cell>
          <cell r="Y70">
            <v>62.08</v>
          </cell>
        </row>
        <row r="71">
          <cell r="A71">
            <v>2076</v>
          </cell>
          <cell r="B71">
            <v>5.9532276687135681</v>
          </cell>
          <cell r="C71">
            <v>5.28</v>
          </cell>
          <cell r="D71">
            <v>22.478105758323132</v>
          </cell>
          <cell r="E71">
            <v>23.27</v>
          </cell>
          <cell r="F71">
            <v>59.066313294268653</v>
          </cell>
          <cell r="G71">
            <v>40.547486712869627</v>
          </cell>
          <cell r="H71">
            <v>57.937126294992808</v>
          </cell>
          <cell r="I71">
            <v>49.67</v>
          </cell>
          <cell r="J71">
            <v>4.5360984490110283</v>
          </cell>
          <cell r="K71">
            <v>4.2300000000000004</v>
          </cell>
          <cell r="L71">
            <v>34.137460316128951</v>
          </cell>
          <cell r="M71">
            <v>34.200000000000003</v>
          </cell>
          <cell r="N71">
            <v>53.060131371226383</v>
          </cell>
          <cell r="O71">
            <v>40.547486712869627</v>
          </cell>
          <cell r="P71">
            <v>40.437503849195167</v>
          </cell>
          <cell r="Q71">
            <v>37.46</v>
          </cell>
          <cell r="R71">
            <v>7.5518923678209999</v>
          </cell>
          <cell r="S71">
            <v>6.33</v>
          </cell>
          <cell r="T71">
            <v>16.007168718118546</v>
          </cell>
          <cell r="U71">
            <v>16.89</v>
          </cell>
          <cell r="V71">
            <v>63.830325608227724</v>
          </cell>
          <cell r="W71">
            <v>40.547486712869627</v>
          </cell>
          <cell r="X71">
            <v>78.412177961725192</v>
          </cell>
          <cell r="Y71">
            <v>62.12</v>
          </cell>
        </row>
        <row r="72">
          <cell r="A72">
            <v>2077</v>
          </cell>
          <cell r="B72">
            <v>5.9557307570450435</v>
          </cell>
          <cell r="C72">
            <v>5.28</v>
          </cell>
          <cell r="D72">
            <v>22.341648779436085</v>
          </cell>
          <cell r="E72">
            <v>23.14</v>
          </cell>
          <cell r="F72">
            <v>59.178271991545472</v>
          </cell>
          <cell r="G72">
            <v>40.547486712869627</v>
          </cell>
          <cell r="H72">
            <v>58.020978328100469</v>
          </cell>
          <cell r="I72">
            <v>49.71</v>
          </cell>
          <cell r="J72">
            <v>4.5394869493188459</v>
          </cell>
          <cell r="K72">
            <v>4.24</v>
          </cell>
          <cell r="L72">
            <v>34.041973993789291</v>
          </cell>
          <cell r="M72">
            <v>34.11</v>
          </cell>
          <cell r="N72">
            <v>53.077075197593885</v>
          </cell>
          <cell r="O72">
            <v>40.547486712869627</v>
          </cell>
          <cell r="P72">
            <v>40.515543708654327</v>
          </cell>
          <cell r="Q72">
            <v>37.5</v>
          </cell>
          <cell r="R72">
            <v>7.5517132585769344</v>
          </cell>
          <cell r="S72">
            <v>6.33</v>
          </cell>
          <cell r="T72">
            <v>15.881931317621191</v>
          </cell>
          <cell r="U72">
            <v>16.77</v>
          </cell>
          <cell r="V72">
            <v>64.027524620953074</v>
          </cell>
          <cell r="W72">
            <v>40.547486712869627</v>
          </cell>
          <cell r="X72">
            <v>78.477016786778435</v>
          </cell>
          <cell r="Y72">
            <v>62.16</v>
          </cell>
        </row>
        <row r="73">
          <cell r="A73">
            <v>2078</v>
          </cell>
          <cell r="B73">
            <v>5.9583427384538394</v>
          </cell>
          <cell r="C73">
            <v>5.28</v>
          </cell>
          <cell r="D73">
            <v>22.211525657299163</v>
          </cell>
          <cell r="E73">
            <v>23.03</v>
          </cell>
          <cell r="F73">
            <v>59.311595719728096</v>
          </cell>
          <cell r="G73">
            <v>40.547486712869627</v>
          </cell>
          <cell r="H73">
            <v>58.103743374933075</v>
          </cell>
          <cell r="I73">
            <v>49.76</v>
          </cell>
          <cell r="J73">
            <v>4.5420777167678983</v>
          </cell>
          <cell r="K73">
            <v>4.24</v>
          </cell>
          <cell r="L73">
            <v>33.949171317459601</v>
          </cell>
          <cell r="M73">
            <v>34.03</v>
          </cell>
          <cell r="N73">
            <v>53.119906320808404</v>
          </cell>
          <cell r="O73">
            <v>40.547486712869627</v>
          </cell>
          <cell r="P73">
            <v>40.585270606532745</v>
          </cell>
          <cell r="Q73">
            <v>37.53</v>
          </cell>
          <cell r="R73">
            <v>7.5509384916148168</v>
          </cell>
          <cell r="S73">
            <v>6.33</v>
          </cell>
          <cell r="T73">
            <v>15.758082418110702</v>
          </cell>
          <cell r="U73">
            <v>16.66</v>
          </cell>
          <cell r="V73">
            <v>64.232706561642146</v>
          </cell>
          <cell r="W73">
            <v>40.547486712869627</v>
          </cell>
          <cell r="X73">
            <v>78.54154336262728</v>
          </cell>
          <cell r="Y73">
            <v>62.2</v>
          </cell>
        </row>
        <row r="74">
          <cell r="A74">
            <v>2079</v>
          </cell>
          <cell r="B74">
            <v>5.9592659658687923</v>
          </cell>
          <cell r="C74">
            <v>5.28</v>
          </cell>
          <cell r="D74">
            <v>22.082358035626754</v>
          </cell>
          <cell r="E74">
            <v>22.91</v>
          </cell>
          <cell r="F74">
            <v>59.404922707596121</v>
          </cell>
          <cell r="G74">
            <v>40.547486712869627</v>
          </cell>
          <cell r="H74">
            <v>58.180654668389387</v>
          </cell>
          <cell r="I74">
            <v>49.8</v>
          </cell>
          <cell r="J74">
            <v>4.5437437507881242</v>
          </cell>
          <cell r="K74">
            <v>4.2300000000000004</v>
          </cell>
          <cell r="L74">
            <v>33.856325234739558</v>
          </cell>
          <cell r="M74">
            <v>33.94</v>
          </cell>
          <cell r="N74">
            <v>53.241700013427767</v>
          </cell>
          <cell r="O74">
            <v>40.547486712869627</v>
          </cell>
          <cell r="P74">
            <v>40.64240889501945</v>
          </cell>
          <cell r="Q74">
            <v>37.56</v>
          </cell>
          <cell r="R74">
            <v>7.549714557706305</v>
          </cell>
          <cell r="S74">
            <v>6.33</v>
          </cell>
          <cell r="T74">
            <v>15.640209157845764</v>
          </cell>
          <cell r="U74">
            <v>16.55</v>
          </cell>
          <cell r="V74">
            <v>64.403626223045364</v>
          </cell>
          <cell r="W74">
            <v>40.547486712869627</v>
          </cell>
          <cell r="X74">
            <v>78.607400592675532</v>
          </cell>
          <cell r="Y74">
            <v>62.26</v>
          </cell>
        </row>
        <row r="75">
          <cell r="A75">
            <v>2080</v>
          </cell>
          <cell r="B75">
            <v>5.9594724703326909</v>
          </cell>
          <cell r="C75">
            <v>5.28</v>
          </cell>
          <cell r="D75">
            <v>21.950086391397534</v>
          </cell>
          <cell r="E75">
            <v>22.79</v>
          </cell>
          <cell r="F75">
            <v>59.586272996455243</v>
          </cell>
          <cell r="G75">
            <v>40.547486712869627</v>
          </cell>
          <cell r="H75">
            <v>58.2510254906611</v>
          </cell>
          <cell r="I75">
            <v>49.84</v>
          </cell>
          <cell r="J75">
            <v>4.5450326890438166</v>
          </cell>
          <cell r="K75">
            <v>4.2300000000000004</v>
          </cell>
          <cell r="L75">
            <v>33.761408162835991</v>
          </cell>
          <cell r="M75">
            <v>33.85</v>
          </cell>
          <cell r="N75">
            <v>53.375384482203124</v>
          </cell>
          <cell r="O75">
            <v>40.547486712869627</v>
          </cell>
          <cell r="P75">
            <v>40.694895901284006</v>
          </cell>
          <cell r="Q75">
            <v>37.590000000000003</v>
          </cell>
          <cell r="R75">
            <v>7.5471336908804521</v>
          </cell>
          <cell r="S75">
            <v>6.33</v>
          </cell>
          <cell r="T75">
            <v>15.519034221915327</v>
          </cell>
          <cell r="U75">
            <v>16.440000000000001</v>
          </cell>
          <cell r="V75">
            <v>64.543673614779451</v>
          </cell>
          <cell r="W75">
            <v>40.547486712869627</v>
          </cell>
          <cell r="X75">
            <v>78.652303397139704</v>
          </cell>
          <cell r="Y75">
            <v>62.3</v>
          </cell>
        </row>
        <row r="76">
          <cell r="A76">
            <v>2081</v>
          </cell>
          <cell r="B76">
            <v>5.9595961836129137</v>
          </cell>
          <cell r="C76">
            <v>5.28</v>
          </cell>
          <cell r="D76">
            <v>21.823423464341488</v>
          </cell>
          <cell r="E76">
            <v>22.67</v>
          </cell>
          <cell r="F76">
            <v>59.780626150545189</v>
          </cell>
          <cell r="G76">
            <v>40.547486712869627</v>
          </cell>
          <cell r="H76">
            <v>58.315651806045231</v>
          </cell>
          <cell r="I76">
            <v>49.89</v>
          </cell>
          <cell r="J76">
            <v>4.5465110095132735</v>
          </cell>
          <cell r="K76">
            <v>4.2300000000000004</v>
          </cell>
          <cell r="L76">
            <v>33.673934907254761</v>
          </cell>
          <cell r="M76">
            <v>33.770000000000003</v>
          </cell>
          <cell r="N76">
            <v>53.593345345283268</v>
          </cell>
          <cell r="O76">
            <v>40.547486712869627</v>
          </cell>
          <cell r="P76">
            <v>40.738360521299683</v>
          </cell>
          <cell r="Q76">
            <v>37.6</v>
          </cell>
          <cell r="R76">
            <v>7.5429891529448696</v>
          </cell>
          <cell r="S76">
            <v>6.33</v>
          </cell>
          <cell r="T76">
            <v>15.403640121858157</v>
          </cell>
          <cell r="U76">
            <v>16.329999999999998</v>
          </cell>
          <cell r="V76">
            <v>64.682039290271902</v>
          </cell>
          <cell r="W76">
            <v>40.547486712869627</v>
          </cell>
          <cell r="X76">
            <v>78.675005652353789</v>
          </cell>
          <cell r="Y76">
            <v>62.32</v>
          </cell>
        </row>
        <row r="77">
          <cell r="A77">
            <v>2082</v>
          </cell>
          <cell r="B77">
            <v>5.958874424119557</v>
          </cell>
          <cell r="C77">
            <v>5.28</v>
          </cell>
          <cell r="D77">
            <v>21.698387100918168</v>
          </cell>
          <cell r="E77">
            <v>22.55</v>
          </cell>
          <cell r="F77">
            <v>59.962071526135681</v>
          </cell>
          <cell r="G77">
            <v>40.547486712869627</v>
          </cell>
          <cell r="H77">
            <v>58.363871885600048</v>
          </cell>
          <cell r="I77">
            <v>49.92</v>
          </cell>
          <cell r="J77">
            <v>4.5480970172412718</v>
          </cell>
          <cell r="K77">
            <v>4.2300000000000004</v>
          </cell>
          <cell r="L77">
            <v>33.584438244656468</v>
          </cell>
          <cell r="M77">
            <v>33.68</v>
          </cell>
          <cell r="N77">
            <v>53.829317618217182</v>
          </cell>
          <cell r="O77">
            <v>40.547486712869627</v>
          </cell>
          <cell r="P77">
            <v>40.785670872345612</v>
          </cell>
          <cell r="Q77">
            <v>37.64</v>
          </cell>
          <cell r="R77">
            <v>7.5394413630159125</v>
          </cell>
          <cell r="S77">
            <v>6.33</v>
          </cell>
          <cell r="T77">
            <v>15.289957258371091</v>
          </cell>
          <cell r="U77">
            <v>16.23</v>
          </cell>
          <cell r="V77">
            <v>64.825342099801048</v>
          </cell>
          <cell r="W77">
            <v>40.547486712869627</v>
          </cell>
          <cell r="X77">
            <v>78.702067677179642</v>
          </cell>
          <cell r="Y77">
            <v>62.36</v>
          </cell>
        </row>
        <row r="78">
          <cell r="A78">
            <v>2083</v>
          </cell>
          <cell r="B78">
            <v>5.9579799115134646</v>
          </cell>
          <cell r="C78">
            <v>5.28</v>
          </cell>
          <cell r="D78">
            <v>21.579886606292469</v>
          </cell>
          <cell r="E78">
            <v>22.44</v>
          </cell>
          <cell r="F78">
            <v>60.133148138743373</v>
          </cell>
          <cell r="G78">
            <v>40.547486712869627</v>
          </cell>
          <cell r="H78">
            <v>58.411605693545553</v>
          </cell>
          <cell r="I78">
            <v>49.96</v>
          </cell>
          <cell r="J78">
            <v>4.5494559827079222</v>
          </cell>
          <cell r="K78">
            <v>4.24</v>
          </cell>
          <cell r="L78">
            <v>33.492017606301602</v>
          </cell>
          <cell r="M78">
            <v>33.590000000000003</v>
          </cell>
          <cell r="N78">
            <v>54.000427076590462</v>
          </cell>
          <cell r="O78">
            <v>40.547486712869627</v>
          </cell>
          <cell r="P78">
            <v>40.829299466360247</v>
          </cell>
          <cell r="Q78">
            <v>37.659999999999997</v>
          </cell>
          <cell r="R78">
            <v>7.5350595409855616</v>
          </cell>
          <cell r="S78">
            <v>6.33</v>
          </cell>
          <cell r="T78">
            <v>15.178884022870349</v>
          </cell>
          <cell r="U78">
            <v>16.12</v>
          </cell>
          <cell r="V78">
            <v>64.956976504199801</v>
          </cell>
          <cell r="W78">
            <v>40.547486712869627</v>
          </cell>
          <cell r="X78">
            <v>78.7135594165143</v>
          </cell>
          <cell r="Y78">
            <v>62.39</v>
          </cell>
        </row>
        <row r="79">
          <cell r="A79">
            <v>2084</v>
          </cell>
          <cell r="B79">
            <v>5.9562210968038967</v>
          </cell>
          <cell r="C79">
            <v>5.28</v>
          </cell>
          <cell r="D79">
            <v>21.457293332186389</v>
          </cell>
          <cell r="E79">
            <v>22.33</v>
          </cell>
          <cell r="F79">
            <v>60.304728065402671</v>
          </cell>
          <cell r="G79">
            <v>40.547486712869627</v>
          </cell>
          <cell r="H79">
            <v>58.4463739827182</v>
          </cell>
          <cell r="I79">
            <v>49.98</v>
          </cell>
          <cell r="J79">
            <v>4.5495318574806367</v>
          </cell>
          <cell r="K79">
            <v>4.24</v>
          </cell>
          <cell r="L79">
            <v>33.406977991360861</v>
          </cell>
          <cell r="M79">
            <v>33.51</v>
          </cell>
          <cell r="N79">
            <v>54.182145173057478</v>
          </cell>
          <cell r="O79">
            <v>40.547486712869627</v>
          </cell>
          <cell r="P79">
            <v>40.866103778107259</v>
          </cell>
          <cell r="Q79">
            <v>37.69</v>
          </cell>
          <cell r="R79">
            <v>7.5310317644197013</v>
          </cell>
          <cell r="S79">
            <v>6.33</v>
          </cell>
          <cell r="T79">
            <v>15.07134038033159</v>
          </cell>
          <cell r="U79">
            <v>16.02</v>
          </cell>
          <cell r="V79">
            <v>65.108282046046327</v>
          </cell>
          <cell r="W79">
            <v>40.547486712869627</v>
          </cell>
          <cell r="X79">
            <v>78.731820475632006</v>
          </cell>
          <cell r="Y79">
            <v>62.44</v>
          </cell>
        </row>
        <row r="80">
          <cell r="A80">
            <v>2085</v>
          </cell>
          <cell r="B80">
            <v>5.9557921890903165</v>
          </cell>
          <cell r="C80">
            <v>5.28</v>
          </cell>
          <cell r="D80">
            <v>21.341752432120046</v>
          </cell>
          <cell r="E80">
            <v>22.22</v>
          </cell>
          <cell r="F80">
            <v>60.43426615830613</v>
          </cell>
          <cell r="G80">
            <v>40.547486712869627</v>
          </cell>
          <cell r="H80">
            <v>58.494167838886881</v>
          </cell>
          <cell r="I80">
            <v>50.03</v>
          </cell>
          <cell r="J80">
            <v>4.5492211713503643</v>
          </cell>
          <cell r="K80">
            <v>4.24</v>
          </cell>
          <cell r="L80">
            <v>33.314918061652328</v>
          </cell>
          <cell r="M80">
            <v>33.43</v>
          </cell>
          <cell r="N80">
            <v>54.290939521023148</v>
          </cell>
          <cell r="O80">
            <v>40.547486712869627</v>
          </cell>
          <cell r="P80">
            <v>40.903427375412811</v>
          </cell>
          <cell r="Q80">
            <v>37.72</v>
          </cell>
          <cell r="R80">
            <v>7.5244284818793323</v>
          </cell>
          <cell r="S80">
            <v>6.33</v>
          </cell>
          <cell r="T80">
            <v>14.96411690566924</v>
          </cell>
          <cell r="U80">
            <v>15.92</v>
          </cell>
          <cell r="V80">
            <v>65.225976448277251</v>
          </cell>
          <cell r="W80">
            <v>40.547486712869627</v>
          </cell>
          <cell r="X80">
            <v>78.73134005486132</v>
          </cell>
          <cell r="Y80">
            <v>62.47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/>
      <sheetData sheetId="1">
        <row r="3">
          <cell r="A3">
            <v>1970</v>
          </cell>
          <cell r="B3">
            <v>4.8214058067375865</v>
          </cell>
          <cell r="C3">
            <v>4.3878537980186003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19.806505606935215</v>
          </cell>
          <cell r="I3">
            <v>18.48749401766602</v>
          </cell>
        </row>
        <row r="4">
          <cell r="A4">
            <v>1971</v>
          </cell>
          <cell r="B4">
            <v>5.5629725996488872</v>
          </cell>
          <cell r="C4">
            <v>5.1109810332451096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21.37633129542597</v>
          </cell>
          <cell r="I4">
            <v>20.04502877499586</v>
          </cell>
        </row>
        <row r="5">
          <cell r="A5">
            <v>1972</v>
          </cell>
          <cell r="B5">
            <v>5.9668025249617509</v>
          </cell>
          <cell r="C5">
            <v>5.5222090828855883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23.261737048306443</v>
          </cell>
          <cell r="I5">
            <v>21.881798822445866</v>
          </cell>
        </row>
        <row r="6">
          <cell r="A6">
            <v>1973</v>
          </cell>
          <cell r="B6">
            <v>6.3127056214005375</v>
          </cell>
          <cell r="C6">
            <v>5.9179039446518935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24.773782934926537</v>
          </cell>
          <cell r="I6">
            <v>23.700810322702978</v>
          </cell>
        </row>
        <row r="7">
          <cell r="A7">
            <v>1974</v>
          </cell>
          <cell r="B7">
            <v>6.6722903287730881</v>
          </cell>
          <cell r="C7">
            <v>6.442389295975298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26.522048614717406</v>
          </cell>
          <cell r="I7">
            <v>25.917124232984879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</v>
          </cell>
          <cell r="I8">
            <v>28.504999999999999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30.228999999999999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</v>
          </cell>
          <cell r="I10">
            <v>31.765000000000001</v>
          </cell>
        </row>
        <row r="11">
          <cell r="A11">
            <v>1978</v>
          </cell>
          <cell r="B11">
            <v>5.5060000000000002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28.433</v>
          </cell>
          <cell r="I13">
            <v>30.693999999999999</v>
          </cell>
        </row>
        <row r="14">
          <cell r="A14">
            <v>1981</v>
          </cell>
          <cell r="B14">
            <v>3.8660000000000001</v>
          </cell>
          <cell r="C14">
            <v>4.1840000000000002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27.097000000000001</v>
          </cell>
          <cell r="I14">
            <v>29.140999999999998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</v>
          </cell>
          <cell r="I15">
            <v>26.702999999999999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24.497</v>
          </cell>
          <cell r="I16">
            <v>25.957999999999998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24.395</v>
          </cell>
          <cell r="I17">
            <v>25.942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26.321000000000002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26.794</v>
          </cell>
        </row>
        <row r="20">
          <cell r="A20">
            <v>1987</v>
          </cell>
          <cell r="B20">
            <v>3.8450000000000002</v>
          </cell>
          <cell r="C20">
            <v>4.2149999999999999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24.591000000000001</v>
          </cell>
          <cell r="I20">
            <v>27.023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24.521999999999998</v>
          </cell>
          <cell r="I21">
            <v>27.132000000000001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24.608000000000001</v>
          </cell>
          <cell r="I22">
            <v>27.433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25.183</v>
          </cell>
          <cell r="I23">
            <v>28.065999999999999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26.442</v>
          </cell>
          <cell r="I24">
            <v>29.242000000000001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</v>
          </cell>
          <cell r="I25">
            <v>31.085999999999999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30.187000000000001</v>
          </cell>
          <cell r="I26">
            <v>32.640999999999998</v>
          </cell>
        </row>
        <row r="27">
          <cell r="A27">
            <v>1994</v>
          </cell>
          <cell r="B27">
            <v>5.2480000000000002</v>
          </cell>
          <cell r="C27">
            <v>5.6040000000000001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31.661999999999999</v>
          </cell>
          <cell r="I27">
            <v>33.906999999999996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32.914000000000001</v>
          </cell>
          <cell r="I28">
            <v>34.987000000000002</v>
          </cell>
        </row>
        <row r="29">
          <cell r="A29">
            <v>1996</v>
          </cell>
          <cell r="B29">
            <v>5.0430000000000001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</v>
          </cell>
          <cell r="I29">
            <v>35.725000000000001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34.345999999999997</v>
          </cell>
          <cell r="I30">
            <v>35.777000000000001</v>
          </cell>
        </row>
        <row r="31">
          <cell r="A31">
            <v>1998</v>
          </cell>
          <cell r="B31">
            <v>4.7670000000000003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35.201999999999998</v>
          </cell>
          <cell r="I31">
            <v>36.215000000000003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35.908999999999999</v>
          </cell>
          <cell r="I32">
            <v>36.442999999999998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</v>
          </cell>
          <cell r="I33">
            <v>36.51</v>
          </cell>
        </row>
        <row r="34">
          <cell r="A34">
            <v>2001</v>
          </cell>
          <cell r="B34">
            <v>5.1589999999999998</v>
          </cell>
          <cell r="C34">
            <v>5.0830000000000002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37.656999999999996</v>
          </cell>
          <cell r="I34">
            <v>36.999000000000002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39.241999999999997</v>
          </cell>
          <cell r="I35">
            <v>37.701000000000001</v>
          </cell>
        </row>
        <row r="36">
          <cell r="A36">
            <v>2003</v>
          </cell>
          <cell r="B36">
            <v>5.7089999999999996</v>
          </cell>
          <cell r="C36">
            <v>5.4009999999999998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41.250999999999998</v>
          </cell>
          <cell r="I36">
            <v>38.512999999999998</v>
          </cell>
        </row>
        <row r="37">
          <cell r="A37">
            <v>2004</v>
          </cell>
          <cell r="B37">
            <v>5.8049999999999997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43.152000000000001</v>
          </cell>
          <cell r="I37">
            <v>39.203000000000003</v>
          </cell>
        </row>
        <row r="38">
          <cell r="A38">
            <v>2005</v>
          </cell>
          <cell r="B38">
            <v>6.0010000000000003</v>
          </cell>
          <cell r="C38">
            <v>5.476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44.872</v>
          </cell>
          <cell r="I38">
            <v>39.825000000000003</v>
          </cell>
        </row>
        <row r="39">
          <cell r="A39">
            <v>2006</v>
          </cell>
          <cell r="B39">
            <v>5.7640000000000002</v>
          </cell>
          <cell r="C39">
            <v>5.1950000000000003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46.314999999999998</v>
          </cell>
          <cell r="I39">
            <v>40.241999999999997</v>
          </cell>
        </row>
        <row r="40">
          <cell r="A40">
            <v>2007</v>
          </cell>
          <cell r="B40">
            <v>5.8129999999999997</v>
          </cell>
          <cell r="C40">
            <v>5.17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47.823</v>
          </cell>
          <cell r="I40">
            <v>40.756</v>
          </cell>
        </row>
        <row r="41">
          <cell r="A41">
            <v>2008</v>
          </cell>
          <cell r="B41">
            <v>6.2670000000000003</v>
          </cell>
          <cell r="C41">
            <v>5.5129999999999999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49.438000000000002</v>
          </cell>
          <cell r="I41">
            <v>41.383000000000003</v>
          </cell>
        </row>
        <row r="42">
          <cell r="A42">
            <v>2009</v>
          </cell>
          <cell r="B42">
            <v>6.8689999999999998</v>
          </cell>
          <cell r="C42">
            <v>6.008</v>
          </cell>
          <cell r="D42">
            <v>36.51</v>
          </cell>
          <cell r="E42">
            <v>36.267000000000003</v>
          </cell>
          <cell r="F42">
            <v>42.97</v>
          </cell>
          <cell r="G42">
            <v>40.58</v>
          </cell>
          <cell r="H42">
            <v>51.454000000000001</v>
          </cell>
          <cell r="I42">
            <v>42.570999999999998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</sheetData>
      <sheetData sheetId="2">
        <row r="1">
          <cell r="B1">
            <v>2010</v>
          </cell>
        </row>
      </sheetData>
      <sheetData sheetId="3"/>
      <sheetData sheetId="4"/>
      <sheetData sheetId="5">
        <row r="4">
          <cell r="B4">
            <v>6.8689999999999998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V.B1 proj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CT Economic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LongDescriptions-2018"/>
      <sheetName val="LongDescriptions-2017"/>
      <sheetName val="LongDescriptions-2016"/>
      <sheetName val="LongDescriptions-2015"/>
      <sheetName val="LongDescriptions-2014"/>
      <sheetName val="LongDescriptions-2013"/>
      <sheetName val="Other Data"/>
      <sheetName val="TFR-data"/>
      <sheetName val="TFR-chart"/>
      <sheetName val="II.D2 "/>
      <sheetName val="II.D3 (II.D2_DI) old"/>
      <sheetName val="II.D4"/>
      <sheetName val="II.D4 MOD"/>
      <sheetName val="IV.B1"/>
      <sheetName val="IV.B2"/>
      <sheetName val="IV.B2_2018"/>
      <sheetName val="IV.B2_2018 MOD"/>
      <sheetName val="II.D8 &amp; IV.B4"/>
      <sheetName val="DI cost &amp; income % GDP"/>
      <sheetName val="DI cost &amp; income % GDP data"/>
      <sheetName val="DI share"/>
      <sheetName val="DI Cost &amp; GDP 2008TR vs 2013TR"/>
      <sheetName val="DI Ben &amp; CovWrkr 2008 vs 2013TR"/>
      <sheetName val="Recession effect-DI"/>
      <sheetName val="DI TFR"/>
      <sheetName val="DI TFR chart - old"/>
      <sheetName val="DI TFR chart"/>
      <sheetName val="DI comparison TR2012-2018"/>
      <sheetName val="DI incidence TR2012-2018"/>
      <sheetName val="DDS receipts TR2012-2018"/>
      <sheetName val="DI incidence with backlog chart"/>
      <sheetName val="DI incidence with backlog"/>
      <sheetName val="DI-All information combined"/>
      <sheetName val="DI Incidence chart"/>
      <sheetName val="Covered Workers"/>
      <sheetName val="Covered Workers Chart"/>
      <sheetName val="VI.E3"/>
      <sheetName val="VI.E4"/>
      <sheetName val="PerLifeExp data"/>
      <sheetName val="PerLifeExp"/>
      <sheetName val="Ret worker (V.C4)"/>
      <sheetName val="Ret Worker"/>
      <sheetName val="ret worker all"/>
      <sheetName val="DI worker (V.C5)"/>
      <sheetName val="V.C5"/>
      <sheetName val="Table V.A1-2017"/>
      <sheetName val="Table V.A1-2018"/>
      <sheetName val="mortality rates (VA.1) "/>
      <sheetName val="net immigration 2017 (V.A2)"/>
      <sheetName val="net immigration 2018 (V.A2)"/>
      <sheetName val="net immigration(V.A2)"/>
      <sheetName val="net immigration"/>
      <sheetName val="Net Cash Flow Chart 2018"/>
      <sheetName val="Net Cash Flow(multiple charts)"/>
      <sheetName val="2018tr new CF DAT"/>
      <sheetName val="2017tr new CF DAT"/>
      <sheetName val="2016tr new CF DAT"/>
      <sheetName val="2015tr new CF DAT"/>
      <sheetName val="2014tr new CF DAT"/>
      <sheetName val="2013tr net CF DAT"/>
      <sheetName val="2012tr net CF DAT "/>
      <sheetName val="2011tr net CF DAT"/>
      <sheetName val="FY2018 Budget Assumptions"/>
      <sheetName val="career-avg earnings 65-2018 dat"/>
      <sheetName val="career-avg earnings 65"/>
      <sheetName val="career-avg earnings 62-2018 dat"/>
      <sheetName val="Career-avg earnings 62"/>
      <sheetName val="career-avg earnings 62-pay2018"/>
      <sheetName val="career-avg earnings 62 -pay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2018</v>
          </cell>
        </row>
        <row r="2">
          <cell r="C2">
            <v>2034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 refreshError="1"/>
      <sheetData sheetId="66"/>
      <sheetData sheetId="67" refreshError="1"/>
      <sheetData sheetId="68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C80A-6E9A-41F8-9853-748C41C020D5}">
  <dimension ref="A1:B28"/>
  <sheetViews>
    <sheetView tabSelected="1" zoomScale="125" zoomScaleNormal="125" workbookViewId="0"/>
  </sheetViews>
  <sheetFormatPr baseColWidth="10" defaultColWidth="8.83203125" defaultRowHeight="16" x14ac:dyDescent="0.2"/>
  <cols>
    <col min="1" max="1" width="12.1640625" style="25" customWidth="1"/>
    <col min="2" max="2" width="8.83203125" style="24"/>
    <col min="3" max="16384" width="8.83203125" style="25"/>
  </cols>
  <sheetData>
    <row r="1" spans="1:2" x14ac:dyDescent="0.2">
      <c r="A1" s="12" t="s">
        <v>31</v>
      </c>
    </row>
    <row r="7" spans="1:2" x14ac:dyDescent="0.2">
      <c r="B7" s="31"/>
    </row>
    <row r="21" spans="1:2" x14ac:dyDescent="0.2">
      <c r="A21" s="71" t="s">
        <v>34</v>
      </c>
    </row>
    <row r="22" spans="1:2" x14ac:dyDescent="0.2">
      <c r="A22" s="44" t="s">
        <v>35</v>
      </c>
    </row>
    <row r="24" spans="1:2" x14ac:dyDescent="0.2">
      <c r="A24" s="45" t="s">
        <v>26</v>
      </c>
      <c r="B24" s="46">
        <v>0.57357000000000002</v>
      </c>
    </row>
    <row r="25" spans="1:2" x14ac:dyDescent="0.2">
      <c r="A25" s="25" t="s">
        <v>27</v>
      </c>
      <c r="B25" s="47">
        <v>0.24582000000000001</v>
      </c>
    </row>
    <row r="26" spans="1:2" x14ac:dyDescent="0.2">
      <c r="A26" s="25" t="s">
        <v>28</v>
      </c>
      <c r="B26" s="47">
        <v>0.12692000000000001</v>
      </c>
    </row>
    <row r="27" spans="1:2" x14ac:dyDescent="0.2">
      <c r="A27" s="25" t="s">
        <v>29</v>
      </c>
      <c r="B27" s="47">
        <v>4.7230000000000001E-2</v>
      </c>
    </row>
    <row r="28" spans="1:2" x14ac:dyDescent="0.2">
      <c r="A28" s="48" t="s">
        <v>30</v>
      </c>
      <c r="B28" s="49">
        <v>6.43E-3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2756-6496-442D-BF45-BEEC3848D52D}">
  <dimension ref="A1:E48"/>
  <sheetViews>
    <sheetView zoomScale="125" zoomScaleNormal="125" workbookViewId="0"/>
  </sheetViews>
  <sheetFormatPr baseColWidth="10" defaultColWidth="9" defaultRowHeight="16" x14ac:dyDescent="0.2"/>
  <cols>
    <col min="1" max="1" width="9" style="52"/>
    <col min="2" max="3" width="9" style="50"/>
    <col min="4" max="16384" width="9" style="51"/>
  </cols>
  <sheetData>
    <row r="1" spans="1:1" s="51" customFormat="1" x14ac:dyDescent="0.2">
      <c r="A1" s="51" t="s">
        <v>36</v>
      </c>
    </row>
    <row r="2" spans="1:1" s="51" customFormat="1" x14ac:dyDescent="0.2"/>
    <row r="3" spans="1:1" s="51" customFormat="1" x14ac:dyDescent="0.2"/>
    <row r="4" spans="1:1" s="51" customFormat="1" x14ac:dyDescent="0.2"/>
    <row r="5" spans="1:1" s="51" customFormat="1" x14ac:dyDescent="0.2"/>
    <row r="6" spans="1:1" s="51" customFormat="1" x14ac:dyDescent="0.2"/>
    <row r="7" spans="1:1" s="51" customFormat="1" x14ac:dyDescent="0.2"/>
    <row r="8" spans="1:1" s="51" customFormat="1" x14ac:dyDescent="0.2"/>
    <row r="9" spans="1:1" s="51" customFormat="1" x14ac:dyDescent="0.2"/>
    <row r="10" spans="1:1" s="51" customFormat="1" x14ac:dyDescent="0.2"/>
    <row r="11" spans="1:1" s="51" customFormat="1" x14ac:dyDescent="0.2"/>
    <row r="12" spans="1:1" s="51" customFormat="1" x14ac:dyDescent="0.2"/>
    <row r="13" spans="1:1" s="51" customFormat="1" x14ac:dyDescent="0.2"/>
    <row r="14" spans="1:1" s="51" customFormat="1" x14ac:dyDescent="0.2"/>
    <row r="15" spans="1:1" s="51" customFormat="1" x14ac:dyDescent="0.2"/>
    <row r="16" spans="1:1" s="51" customFormat="1" x14ac:dyDescent="0.2"/>
    <row r="17" spans="1:5" x14ac:dyDescent="0.2">
      <c r="A17" s="51"/>
      <c r="B17" s="51"/>
      <c r="C17" s="51"/>
    </row>
    <row r="18" spans="1:5" x14ac:dyDescent="0.2">
      <c r="A18" s="51"/>
      <c r="B18" s="51"/>
      <c r="C18" s="51"/>
    </row>
    <row r="19" spans="1:5" x14ac:dyDescent="0.2">
      <c r="A19" s="51"/>
      <c r="B19" s="51"/>
      <c r="C19" s="51"/>
    </row>
    <row r="20" spans="1:5" x14ac:dyDescent="0.2">
      <c r="A20" s="72" t="s">
        <v>37</v>
      </c>
      <c r="B20" s="51"/>
      <c r="C20" s="51"/>
    </row>
    <row r="21" spans="1:5" x14ac:dyDescent="0.2">
      <c r="A21" s="71" t="s">
        <v>38</v>
      </c>
      <c r="B21" s="51"/>
      <c r="C21" s="51"/>
    </row>
    <row r="22" spans="1:5" x14ac:dyDescent="0.2">
      <c r="A22" s="44" t="s">
        <v>35</v>
      </c>
      <c r="B22" s="51"/>
      <c r="C22" s="51"/>
    </row>
    <row r="23" spans="1:5" x14ac:dyDescent="0.2">
      <c r="A23" s="51"/>
      <c r="B23" s="51"/>
      <c r="C23" s="51"/>
    </row>
    <row r="24" spans="1:5" x14ac:dyDescent="0.2">
      <c r="A24" s="51"/>
      <c r="B24" s="51"/>
      <c r="C24" s="51"/>
    </row>
    <row r="25" spans="1:5" x14ac:dyDescent="0.2">
      <c r="A25" s="58" t="s">
        <v>13</v>
      </c>
      <c r="B25" s="59" t="s">
        <v>33</v>
      </c>
      <c r="C25" s="59" t="s">
        <v>10</v>
      </c>
    </row>
    <row r="26" spans="1:5" x14ac:dyDescent="0.2">
      <c r="A26" s="54">
        <v>2002</v>
      </c>
      <c r="B26" s="55">
        <v>0.84</v>
      </c>
      <c r="C26" s="55">
        <v>0.69</v>
      </c>
      <c r="D26" s="53"/>
      <c r="E26" s="53"/>
    </row>
    <row r="27" spans="1:5" x14ac:dyDescent="0.2">
      <c r="A27" s="54">
        <v>2003</v>
      </c>
      <c r="B27" s="55">
        <v>0.86</v>
      </c>
      <c r="C27" s="55">
        <v>0.79</v>
      </c>
      <c r="D27" s="53"/>
      <c r="E27" s="53"/>
    </row>
    <row r="28" spans="1:5" x14ac:dyDescent="0.2">
      <c r="A28" s="54">
        <v>2004</v>
      </c>
      <c r="B28" s="55">
        <v>0.95</v>
      </c>
      <c r="C28" s="55">
        <v>0.84</v>
      </c>
      <c r="D28" s="53"/>
      <c r="E28" s="53"/>
    </row>
    <row r="29" spans="1:5" x14ac:dyDescent="0.2">
      <c r="A29" s="54">
        <v>2005</v>
      </c>
      <c r="B29" s="55">
        <v>0.95</v>
      </c>
      <c r="C29" s="55">
        <v>0.84</v>
      </c>
      <c r="D29" s="53"/>
      <c r="E29" s="53"/>
    </row>
    <row r="30" spans="1:5" x14ac:dyDescent="0.2">
      <c r="A30" s="54">
        <v>2006</v>
      </c>
      <c r="B30" s="55">
        <v>1</v>
      </c>
      <c r="C30" s="55">
        <v>1.04</v>
      </c>
      <c r="D30" s="53"/>
      <c r="E30" s="53"/>
    </row>
    <row r="31" spans="1:5" x14ac:dyDescent="0.2">
      <c r="A31" s="54">
        <v>2007</v>
      </c>
      <c r="B31" s="55">
        <v>1.06</v>
      </c>
      <c r="C31" s="55">
        <v>1.1399999999999999</v>
      </c>
      <c r="D31" s="53"/>
      <c r="E31" s="53"/>
    </row>
    <row r="32" spans="1:5" x14ac:dyDescent="0.2">
      <c r="A32" s="54">
        <v>2008</v>
      </c>
      <c r="B32" s="55">
        <v>0.8</v>
      </c>
      <c r="C32" s="55">
        <v>0.67</v>
      </c>
      <c r="D32" s="53"/>
      <c r="E32" s="53"/>
    </row>
    <row r="33" spans="1:5" x14ac:dyDescent="0.2">
      <c r="A33" s="54">
        <v>2009</v>
      </c>
      <c r="B33" s="55">
        <v>0.95</v>
      </c>
      <c r="C33" s="55">
        <v>1.1000000000000001</v>
      </c>
      <c r="D33" s="53"/>
      <c r="E33" s="53"/>
    </row>
    <row r="34" spans="1:5" x14ac:dyDescent="0.2">
      <c r="A34" s="54">
        <v>2010</v>
      </c>
      <c r="B34" s="55">
        <v>1.01</v>
      </c>
      <c r="C34" s="55">
        <v>1.1200000000000001</v>
      </c>
      <c r="D34" s="53"/>
      <c r="E34" s="53"/>
    </row>
    <row r="35" spans="1:5" x14ac:dyDescent="0.2">
      <c r="A35" s="54">
        <v>2011</v>
      </c>
      <c r="B35" s="55">
        <v>0.98</v>
      </c>
      <c r="C35" s="55">
        <v>0.93</v>
      </c>
      <c r="D35" s="53"/>
      <c r="E35" s="53"/>
    </row>
    <row r="36" spans="1:5" x14ac:dyDescent="0.2">
      <c r="A36" s="54">
        <v>2012</v>
      </c>
      <c r="B36" s="55">
        <v>1.04</v>
      </c>
      <c r="C36" s="55">
        <v>0.94</v>
      </c>
      <c r="D36" s="53"/>
      <c r="E36" s="53"/>
    </row>
    <row r="37" spans="1:5" x14ac:dyDescent="0.2">
      <c r="A37" s="54">
        <v>2013</v>
      </c>
      <c r="B37" s="55">
        <v>1.2</v>
      </c>
      <c r="C37" s="55">
        <v>1.08</v>
      </c>
      <c r="D37" s="53"/>
      <c r="E37" s="53"/>
    </row>
    <row r="38" spans="1:5" x14ac:dyDescent="0.2">
      <c r="A38" s="54">
        <v>2014</v>
      </c>
      <c r="B38" s="55">
        <v>1.23</v>
      </c>
      <c r="C38" s="55">
        <v>1.06</v>
      </c>
      <c r="D38" s="53"/>
      <c r="E38" s="53"/>
    </row>
    <row r="39" spans="1:5" x14ac:dyDescent="0.2">
      <c r="A39" s="54">
        <v>2015</v>
      </c>
      <c r="B39" s="55">
        <v>1.21</v>
      </c>
      <c r="C39" s="55">
        <v>1.2</v>
      </c>
      <c r="D39" s="53"/>
      <c r="E39" s="53"/>
    </row>
    <row r="40" spans="1:5" x14ac:dyDescent="0.2">
      <c r="A40" s="54">
        <v>2016</v>
      </c>
      <c r="B40" s="55">
        <v>1.21</v>
      </c>
      <c r="C40" s="55">
        <v>1.26</v>
      </c>
      <c r="D40" s="53"/>
      <c r="E40" s="53"/>
    </row>
    <row r="41" spans="1:5" x14ac:dyDescent="0.2">
      <c r="A41" s="54">
        <v>2017</v>
      </c>
      <c r="B41" s="55">
        <v>1.31</v>
      </c>
      <c r="C41" s="55">
        <v>1.38</v>
      </c>
      <c r="D41" s="53"/>
      <c r="E41" s="53"/>
    </row>
    <row r="42" spans="1:5" x14ac:dyDescent="0.2">
      <c r="A42" s="54">
        <v>2018</v>
      </c>
      <c r="B42" s="55">
        <v>1.2</v>
      </c>
      <c r="C42" s="55">
        <v>1.31</v>
      </c>
      <c r="D42" s="53"/>
      <c r="E42" s="53"/>
    </row>
    <row r="43" spans="1:5" x14ac:dyDescent="0.2">
      <c r="A43" s="54">
        <v>2019</v>
      </c>
      <c r="B43" s="55">
        <v>1.36</v>
      </c>
      <c r="C43" s="55">
        <v>1.51</v>
      </c>
      <c r="D43" s="53"/>
      <c r="E43" s="53"/>
    </row>
    <row r="44" spans="1:5" x14ac:dyDescent="0.2">
      <c r="A44" s="54">
        <v>2020</v>
      </c>
      <c r="B44" s="55">
        <v>1.57</v>
      </c>
      <c r="C44" s="55">
        <v>1.75</v>
      </c>
      <c r="D44" s="53"/>
      <c r="E44" s="53"/>
    </row>
    <row r="45" spans="1:5" x14ac:dyDescent="0.2">
      <c r="A45" s="54">
        <v>2021</v>
      </c>
      <c r="B45" s="55">
        <v>1.53</v>
      </c>
      <c r="C45" s="55">
        <v>1.72</v>
      </c>
      <c r="D45" s="53"/>
      <c r="E45" s="53"/>
    </row>
    <row r="46" spans="1:5" x14ac:dyDescent="0.2">
      <c r="A46" s="54">
        <v>2022</v>
      </c>
      <c r="B46" s="55">
        <v>1.22</v>
      </c>
      <c r="C46" s="55">
        <v>1.24</v>
      </c>
      <c r="D46" s="53"/>
      <c r="E46" s="53"/>
    </row>
    <row r="47" spans="1:5" x14ac:dyDescent="0.2">
      <c r="A47" s="54">
        <v>2023</v>
      </c>
      <c r="B47" s="55">
        <v>1.32</v>
      </c>
      <c r="C47" s="55">
        <v>1.45</v>
      </c>
      <c r="D47" s="53"/>
      <c r="E47" s="53"/>
    </row>
    <row r="48" spans="1:5" x14ac:dyDescent="0.2">
      <c r="A48" s="56">
        <v>2024</v>
      </c>
      <c r="B48" s="57">
        <v>1.3</v>
      </c>
      <c r="C48" s="57">
        <v>1.46</v>
      </c>
      <c r="D48" s="53"/>
      <c r="E48" s="5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B3E3-DA2F-419E-B075-1A6CAEE6A82C}">
  <dimension ref="A1:D26"/>
  <sheetViews>
    <sheetView zoomScale="125" zoomScaleNormal="125" workbookViewId="0"/>
  </sheetViews>
  <sheetFormatPr baseColWidth="10" defaultColWidth="8.33203125" defaultRowHeight="16" x14ac:dyDescent="0.2"/>
  <cols>
    <col min="1" max="1" width="22.1640625" style="1" customWidth="1"/>
    <col min="2" max="2" width="8.33203125" style="2"/>
    <col min="3" max="11" width="8.33203125" style="1"/>
    <col min="12" max="12" width="13.6640625" style="1" customWidth="1"/>
    <col min="13" max="16384" width="8.33203125" style="1"/>
  </cols>
  <sheetData>
    <row r="1" spans="1:1" x14ac:dyDescent="0.2">
      <c r="A1" s="1" t="s">
        <v>39</v>
      </c>
    </row>
    <row r="20" spans="1:4" x14ac:dyDescent="0.2">
      <c r="A20" s="3" t="s">
        <v>5</v>
      </c>
    </row>
    <row r="21" spans="1:4" x14ac:dyDescent="0.2">
      <c r="A21" s="4" t="s">
        <v>0</v>
      </c>
    </row>
    <row r="24" spans="1:4" x14ac:dyDescent="0.2">
      <c r="A24" s="5" t="s">
        <v>1</v>
      </c>
      <c r="B24" s="6">
        <v>3.1495000000000002</v>
      </c>
      <c r="C24" s="7"/>
    </row>
    <row r="25" spans="1:4" x14ac:dyDescent="0.2">
      <c r="A25" s="1" t="s">
        <v>2</v>
      </c>
      <c r="B25" s="8">
        <v>11.061</v>
      </c>
      <c r="D25" s="9"/>
    </row>
    <row r="26" spans="1:4" x14ac:dyDescent="0.2">
      <c r="A26" s="10" t="s">
        <v>3</v>
      </c>
      <c r="B26" s="11">
        <v>17.96</v>
      </c>
      <c r="D26" s="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C7D9-4913-4F46-BC0C-36C06F6E96F8}">
  <dimension ref="A1:C29"/>
  <sheetViews>
    <sheetView zoomScale="125" zoomScaleNormal="125" workbookViewId="0"/>
  </sheetViews>
  <sheetFormatPr baseColWidth="10" defaultColWidth="9" defaultRowHeight="16" x14ac:dyDescent="0.2"/>
  <cols>
    <col min="1" max="1" width="27.5" style="14" customWidth="1"/>
    <col min="2" max="2" width="15.1640625" style="13" customWidth="1"/>
    <col min="3" max="3" width="15.6640625" style="13" customWidth="1"/>
    <col min="4" max="16384" width="9" style="14"/>
  </cols>
  <sheetData>
    <row r="1" spans="1:1" x14ac:dyDescent="0.2">
      <c r="A1" s="25" t="s">
        <v>40</v>
      </c>
    </row>
    <row r="20" spans="1:3" x14ac:dyDescent="0.2">
      <c r="A20" s="72" t="s">
        <v>41</v>
      </c>
    </row>
    <row r="21" spans="1:3" x14ac:dyDescent="0.2">
      <c r="A21" s="71" t="s">
        <v>42</v>
      </c>
    </row>
    <row r="22" spans="1:3" x14ac:dyDescent="0.2">
      <c r="A22" s="15" t="s">
        <v>0</v>
      </c>
    </row>
    <row r="25" spans="1:3" ht="51" x14ac:dyDescent="0.2">
      <c r="A25" s="16"/>
      <c r="B25" s="17" t="s">
        <v>6</v>
      </c>
      <c r="C25" s="18" t="s">
        <v>7</v>
      </c>
    </row>
    <row r="26" spans="1:3" x14ac:dyDescent="0.2">
      <c r="A26" s="14" t="s">
        <v>8</v>
      </c>
      <c r="B26" s="19">
        <v>0.112</v>
      </c>
      <c r="C26" s="19"/>
    </row>
    <row r="27" spans="1:3" x14ac:dyDescent="0.2">
      <c r="A27" s="20" t="s">
        <v>9</v>
      </c>
      <c r="B27" s="21">
        <v>0.112</v>
      </c>
      <c r="C27" s="21">
        <f>15.45%-B27</f>
        <v>4.2499999999999996E-2</v>
      </c>
    </row>
    <row r="29" spans="1:3" x14ac:dyDescent="0.2">
      <c r="C29" s="2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B6AA-6BF4-4F36-8B18-A326FAEFE82B}">
  <dimension ref="A1:E15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3"/>
    <col min="2" max="2" width="12" style="24" bestFit="1" customWidth="1"/>
    <col min="3" max="3" width="11.83203125" style="24" customWidth="1"/>
    <col min="4" max="16384" width="8.83203125" style="25"/>
  </cols>
  <sheetData>
    <row r="1" spans="1:1" x14ac:dyDescent="0.2">
      <c r="A1" s="25" t="s">
        <v>43</v>
      </c>
    </row>
    <row r="20" spans="1:4" x14ac:dyDescent="0.2">
      <c r="A20" s="26" t="s">
        <v>11</v>
      </c>
    </row>
    <row r="21" spans="1:4" x14ac:dyDescent="0.2">
      <c r="A21" s="27" t="s">
        <v>12</v>
      </c>
      <c r="D21" s="28"/>
    </row>
    <row r="24" spans="1:4" x14ac:dyDescent="0.2">
      <c r="A24" s="29" t="s">
        <v>13</v>
      </c>
      <c r="B24" s="30" t="s">
        <v>14</v>
      </c>
      <c r="C24" s="30" t="s">
        <v>15</v>
      </c>
    </row>
    <row r="25" spans="1:4" x14ac:dyDescent="0.2">
      <c r="A25" s="23">
        <v>1970</v>
      </c>
      <c r="B25" s="31">
        <v>8.7100000000000011E-2</v>
      </c>
      <c r="C25" s="31">
        <v>8.1900000000000001E-2</v>
      </c>
    </row>
    <row r="26" spans="1:4" x14ac:dyDescent="0.2">
      <c r="A26" s="23">
        <v>1971</v>
      </c>
      <c r="B26" s="31">
        <v>9.3699999999999992E-2</v>
      </c>
      <c r="C26" s="31">
        <v>9.2899999999999996E-2</v>
      </c>
    </row>
    <row r="27" spans="1:4" x14ac:dyDescent="0.2">
      <c r="A27" s="23">
        <v>1972</v>
      </c>
      <c r="B27" s="31">
        <v>9.2100000000000015E-2</v>
      </c>
      <c r="C27" s="31">
        <v>9.1799999999999993E-2</v>
      </c>
    </row>
    <row r="28" spans="1:4" x14ac:dyDescent="0.2">
      <c r="A28" s="23">
        <v>1973</v>
      </c>
      <c r="B28" s="31">
        <v>9.5899999999999999E-2</v>
      </c>
      <c r="C28" s="31">
        <v>9.7299999999999998E-2</v>
      </c>
    </row>
    <row r="29" spans="1:4" x14ac:dyDescent="0.2">
      <c r="A29" s="23">
        <v>1974</v>
      </c>
      <c r="B29" s="31">
        <v>9.5799999999999996E-2</v>
      </c>
      <c r="C29" s="31">
        <v>9.7799999999999998E-2</v>
      </c>
    </row>
    <row r="30" spans="1:4" x14ac:dyDescent="0.2">
      <c r="A30" s="23">
        <v>1975</v>
      </c>
      <c r="B30" s="31">
        <v>9.9900000000000003E-2</v>
      </c>
      <c r="C30" s="31">
        <v>0.1067</v>
      </c>
    </row>
    <row r="31" spans="1:4" x14ac:dyDescent="0.2">
      <c r="A31" s="23">
        <v>1976</v>
      </c>
      <c r="B31" s="31">
        <v>0.10060000000000001</v>
      </c>
      <c r="C31" s="31">
        <v>0.10880000000000001</v>
      </c>
    </row>
    <row r="32" spans="1:4" x14ac:dyDescent="0.2">
      <c r="A32" s="23">
        <v>1977</v>
      </c>
      <c r="B32" s="31">
        <v>9.9900000000000003E-2</v>
      </c>
      <c r="C32" s="31">
        <v>0.10980000000000001</v>
      </c>
    </row>
    <row r="33" spans="1:5" x14ac:dyDescent="0.2">
      <c r="A33" s="23">
        <v>1978</v>
      </c>
      <c r="B33" s="31">
        <v>0.1002</v>
      </c>
      <c r="C33" s="31">
        <v>0.10730000000000001</v>
      </c>
    </row>
    <row r="34" spans="1:5" x14ac:dyDescent="0.2">
      <c r="A34" s="23">
        <v>1979</v>
      </c>
      <c r="B34" s="31">
        <v>9.9100000000000008E-2</v>
      </c>
      <c r="C34" s="31">
        <v>0.10249999999999999</v>
      </c>
    </row>
    <row r="35" spans="1:5" x14ac:dyDescent="0.2">
      <c r="A35" s="23">
        <v>1980</v>
      </c>
      <c r="B35" s="31">
        <v>0.10199999999999999</v>
      </c>
      <c r="C35" s="31">
        <v>0.10730000000000001</v>
      </c>
    </row>
    <row r="36" spans="1:5" x14ac:dyDescent="0.2">
      <c r="A36" s="23">
        <v>1981</v>
      </c>
      <c r="B36" s="31">
        <v>0.11019999999999999</v>
      </c>
      <c r="C36" s="31">
        <v>0.11349999999999999</v>
      </c>
    </row>
    <row r="37" spans="1:5" x14ac:dyDescent="0.2">
      <c r="A37" s="23">
        <v>1982</v>
      </c>
      <c r="B37" s="31">
        <v>0.10920000000000001</v>
      </c>
      <c r="C37" s="31">
        <v>0.11939999999999999</v>
      </c>
    </row>
    <row r="38" spans="1:5" x14ac:dyDescent="0.2">
      <c r="A38" s="23">
        <v>1983</v>
      </c>
      <c r="B38" s="31">
        <v>0.10949999999999999</v>
      </c>
      <c r="C38" s="31">
        <v>0.115</v>
      </c>
    </row>
    <row r="39" spans="1:5" x14ac:dyDescent="0.2">
      <c r="A39" s="23">
        <v>1984</v>
      </c>
      <c r="B39" s="31">
        <v>0.11470000000000001</v>
      </c>
      <c r="C39" s="31">
        <v>0.113</v>
      </c>
    </row>
    <row r="40" spans="1:5" x14ac:dyDescent="0.2">
      <c r="A40" s="23">
        <v>1985</v>
      </c>
      <c r="B40" s="31">
        <v>0.1166</v>
      </c>
      <c r="C40" s="31">
        <v>0.11070000000000001</v>
      </c>
      <c r="E40" s="32"/>
    </row>
    <row r="41" spans="1:5" x14ac:dyDescent="0.2">
      <c r="A41" s="23">
        <v>1986</v>
      </c>
      <c r="B41" s="31">
        <v>0.11560000000000001</v>
      </c>
      <c r="C41" s="31">
        <v>0.1094</v>
      </c>
    </row>
    <row r="42" spans="1:5" x14ac:dyDescent="0.2">
      <c r="A42" s="23">
        <v>1987</v>
      </c>
      <c r="B42" s="31">
        <v>0.11539999999999999</v>
      </c>
      <c r="C42" s="31">
        <v>0.1069</v>
      </c>
    </row>
    <row r="43" spans="1:5" x14ac:dyDescent="0.2">
      <c r="A43" s="23">
        <v>1988</v>
      </c>
      <c r="B43" s="31">
        <v>0.1222</v>
      </c>
      <c r="C43" s="31">
        <v>0.1065</v>
      </c>
    </row>
    <row r="44" spans="1:5" x14ac:dyDescent="0.2">
      <c r="A44" s="23">
        <v>1989</v>
      </c>
      <c r="B44" s="31">
        <v>0.12380000000000001</v>
      </c>
      <c r="C44" s="31">
        <v>0.1057</v>
      </c>
    </row>
    <row r="45" spans="1:5" x14ac:dyDescent="0.2">
      <c r="A45" s="23">
        <v>1990</v>
      </c>
      <c r="B45" s="31">
        <v>0.1265</v>
      </c>
      <c r="C45" s="31">
        <v>0.1074</v>
      </c>
    </row>
    <row r="46" spans="1:5" x14ac:dyDescent="0.2">
      <c r="A46" s="23">
        <v>1991</v>
      </c>
      <c r="B46" s="31">
        <v>0.12720000000000001</v>
      </c>
      <c r="C46" s="31">
        <v>0.1133</v>
      </c>
    </row>
    <row r="47" spans="1:5" x14ac:dyDescent="0.2">
      <c r="A47" s="23">
        <v>1992</v>
      </c>
      <c r="B47" s="31">
        <v>0.12539999999999998</v>
      </c>
      <c r="C47" s="31">
        <v>0.11539999999999999</v>
      </c>
    </row>
    <row r="48" spans="1:5" x14ac:dyDescent="0.2">
      <c r="A48" s="23">
        <v>1993</v>
      </c>
      <c r="B48" s="31">
        <v>0.1244</v>
      </c>
      <c r="C48" s="31">
        <v>0.11720000000000001</v>
      </c>
    </row>
    <row r="49" spans="1:3" x14ac:dyDescent="0.2">
      <c r="A49" s="23">
        <v>1994</v>
      </c>
      <c r="B49" s="31">
        <v>0.12590000000000001</v>
      </c>
      <c r="C49" s="31">
        <v>0.1162</v>
      </c>
    </row>
    <row r="50" spans="1:3" x14ac:dyDescent="0.2">
      <c r="A50" s="23">
        <v>1995</v>
      </c>
      <c r="B50" s="31">
        <v>0.12520000000000001</v>
      </c>
      <c r="C50" s="31">
        <v>0.1167</v>
      </c>
    </row>
    <row r="51" spans="1:3" x14ac:dyDescent="0.2">
      <c r="A51" s="23">
        <v>1996</v>
      </c>
      <c r="B51" s="31">
        <v>0.12590000000000001</v>
      </c>
      <c r="C51" s="31">
        <v>0.11539999999999999</v>
      </c>
    </row>
    <row r="52" spans="1:3" x14ac:dyDescent="0.2">
      <c r="A52" s="23">
        <v>1997</v>
      </c>
      <c r="B52" s="31">
        <v>0.12640000000000001</v>
      </c>
      <c r="C52" s="31">
        <v>0.11269999999999999</v>
      </c>
    </row>
    <row r="53" spans="1:3" x14ac:dyDescent="0.2">
      <c r="A53" s="23">
        <v>1998</v>
      </c>
      <c r="B53" s="31">
        <v>0.12509999999999999</v>
      </c>
      <c r="C53" s="31">
        <v>0.10869999999999999</v>
      </c>
    </row>
    <row r="54" spans="1:3" x14ac:dyDescent="0.2">
      <c r="A54" s="23">
        <v>1999</v>
      </c>
      <c r="B54" s="31">
        <v>0.12609999999999999</v>
      </c>
      <c r="C54" s="31">
        <v>0.1052</v>
      </c>
    </row>
    <row r="55" spans="1:3" x14ac:dyDescent="0.2">
      <c r="A55" s="23">
        <v>2000</v>
      </c>
      <c r="B55" s="31">
        <v>0.12619999999999998</v>
      </c>
      <c r="C55" s="31">
        <v>0.10400000000000001</v>
      </c>
    </row>
    <row r="56" spans="1:3" x14ac:dyDescent="0.2">
      <c r="A56" s="23">
        <v>2001</v>
      </c>
      <c r="B56" s="31">
        <v>0.1273</v>
      </c>
      <c r="C56" s="31">
        <v>0.1056</v>
      </c>
    </row>
    <row r="57" spans="1:3" x14ac:dyDescent="0.2">
      <c r="A57" s="23">
        <v>2002</v>
      </c>
      <c r="B57" s="31">
        <v>0.129</v>
      </c>
      <c r="C57" s="31">
        <v>0.10890000000000001</v>
      </c>
    </row>
    <row r="58" spans="1:3" x14ac:dyDescent="0.2">
      <c r="A58" s="23">
        <v>2003</v>
      </c>
      <c r="B58" s="31">
        <v>0.12590000000000001</v>
      </c>
      <c r="C58" s="31">
        <v>0.1103</v>
      </c>
    </row>
    <row r="59" spans="1:3" x14ac:dyDescent="0.2">
      <c r="A59" s="23">
        <v>2004</v>
      </c>
      <c r="B59" s="31">
        <v>0.12529999999999999</v>
      </c>
      <c r="C59" s="31">
        <v>0.1105</v>
      </c>
    </row>
    <row r="60" spans="1:3" x14ac:dyDescent="0.2">
      <c r="A60" s="23">
        <v>2005</v>
      </c>
      <c r="B60" s="31">
        <v>0.128</v>
      </c>
      <c r="C60" s="31">
        <v>0.1116</v>
      </c>
    </row>
    <row r="61" spans="1:3" x14ac:dyDescent="0.2">
      <c r="A61" s="23">
        <v>2006</v>
      </c>
      <c r="B61" s="31">
        <v>0.12789999999999999</v>
      </c>
      <c r="C61" s="31">
        <v>0.1106</v>
      </c>
    </row>
    <row r="62" spans="1:3" x14ac:dyDescent="0.2">
      <c r="A62" s="23">
        <v>2007</v>
      </c>
      <c r="B62" s="31">
        <v>0.1285</v>
      </c>
      <c r="C62" s="31">
        <v>0.11320000000000001</v>
      </c>
    </row>
    <row r="63" spans="1:3" x14ac:dyDescent="0.2">
      <c r="A63" s="23">
        <v>2008</v>
      </c>
      <c r="B63" s="31">
        <v>0.1273</v>
      </c>
      <c r="C63" s="31">
        <v>0.11550000000000001</v>
      </c>
    </row>
    <row r="64" spans="1:3" x14ac:dyDescent="0.2">
      <c r="A64" s="23">
        <v>2009</v>
      </c>
      <c r="B64" s="31">
        <v>0.13109999999999999</v>
      </c>
      <c r="C64" s="31">
        <v>0.1305</v>
      </c>
    </row>
    <row r="65" spans="1:3" x14ac:dyDescent="0.2">
      <c r="A65" s="23">
        <v>2010</v>
      </c>
      <c r="B65" s="31">
        <v>0.12539999999999998</v>
      </c>
      <c r="C65" s="31">
        <v>0.13470000000000001</v>
      </c>
    </row>
    <row r="66" spans="1:3" x14ac:dyDescent="0.2">
      <c r="A66" s="23">
        <v>2011</v>
      </c>
      <c r="B66" s="31">
        <v>0.1263</v>
      </c>
      <c r="C66" s="31">
        <v>0.1346</v>
      </c>
    </row>
    <row r="67" spans="1:3" x14ac:dyDescent="0.2">
      <c r="A67" s="23">
        <v>2012</v>
      </c>
      <c r="B67" s="31">
        <v>0.1285</v>
      </c>
      <c r="C67" s="31">
        <v>0.13819999999999999</v>
      </c>
    </row>
    <row r="68" spans="1:3" x14ac:dyDescent="0.2">
      <c r="A68" s="23">
        <v>2013</v>
      </c>
      <c r="B68" s="31">
        <v>0.12770000000000001</v>
      </c>
      <c r="C68" s="31">
        <v>0.13970000000000002</v>
      </c>
    </row>
    <row r="69" spans="1:3" x14ac:dyDescent="0.2">
      <c r="A69" s="23">
        <v>2014</v>
      </c>
      <c r="B69" s="31">
        <v>0.12759999999999999</v>
      </c>
      <c r="C69" s="31">
        <v>0.13949999999999999</v>
      </c>
    </row>
    <row r="70" spans="1:3" x14ac:dyDescent="0.2">
      <c r="A70" s="23">
        <v>2015</v>
      </c>
      <c r="B70" s="31">
        <v>0.12820000000000001</v>
      </c>
      <c r="C70" s="31">
        <v>0.1391</v>
      </c>
    </row>
    <row r="71" spans="1:3" x14ac:dyDescent="0.2">
      <c r="A71" s="23">
        <v>2016</v>
      </c>
      <c r="B71" s="31">
        <v>0.13089999999999999</v>
      </c>
      <c r="C71" s="31">
        <v>0.1389</v>
      </c>
    </row>
    <row r="72" spans="1:3" x14ac:dyDescent="0.2">
      <c r="A72" s="23">
        <v>2017</v>
      </c>
      <c r="B72" s="31">
        <v>0.1305</v>
      </c>
      <c r="C72" s="31">
        <v>0.13639999999999999</v>
      </c>
    </row>
    <row r="73" spans="1:3" x14ac:dyDescent="0.2">
      <c r="A73" s="23">
        <v>2018</v>
      </c>
      <c r="B73" s="31">
        <v>0.1258</v>
      </c>
      <c r="C73" s="31">
        <v>0.1368</v>
      </c>
    </row>
    <row r="74" spans="1:3" x14ac:dyDescent="0.2">
      <c r="A74" s="23">
        <v>2019</v>
      </c>
      <c r="B74" s="31">
        <v>0.128</v>
      </c>
      <c r="C74" s="31">
        <v>0.13819999999999999</v>
      </c>
    </row>
    <row r="75" spans="1:3" x14ac:dyDescent="0.2">
      <c r="A75" s="23">
        <v>2020</v>
      </c>
      <c r="B75" s="31">
        <v>0.13500000000000001</v>
      </c>
      <c r="C75" s="31">
        <v>0.14349999999999999</v>
      </c>
    </row>
    <row r="76" spans="1:3" x14ac:dyDescent="0.2">
      <c r="A76" s="23">
        <v>2021</v>
      </c>
      <c r="B76" s="31">
        <v>0.122</v>
      </c>
      <c r="C76" s="31">
        <v>0.1371</v>
      </c>
    </row>
    <row r="77" spans="1:3" x14ac:dyDescent="0.2">
      <c r="A77" s="23">
        <v>2022</v>
      </c>
      <c r="B77" s="31">
        <v>0.1265</v>
      </c>
      <c r="C77" s="31">
        <v>0.13619999999999999</v>
      </c>
    </row>
    <row r="78" spans="1:3" x14ac:dyDescent="0.2">
      <c r="A78" s="23">
        <v>2023</v>
      </c>
      <c r="B78" s="31">
        <v>0.13100000000000001</v>
      </c>
      <c r="C78" s="31">
        <v>0.1421</v>
      </c>
    </row>
    <row r="79" spans="1:3" x14ac:dyDescent="0.2">
      <c r="A79" s="23">
        <v>2024</v>
      </c>
      <c r="B79" s="31">
        <v>0.13320000000000001</v>
      </c>
      <c r="C79" s="31">
        <v>0.1467</v>
      </c>
    </row>
    <row r="80" spans="1:3" x14ac:dyDescent="0.2">
      <c r="A80" s="23">
        <v>2025</v>
      </c>
      <c r="B80" s="31">
        <v>0.128</v>
      </c>
      <c r="C80" s="31">
        <v>0.1515</v>
      </c>
    </row>
    <row r="81" spans="1:3" x14ac:dyDescent="0.2">
      <c r="A81" s="23">
        <v>2026</v>
      </c>
      <c r="B81" s="31">
        <v>0.1303</v>
      </c>
      <c r="C81" s="31">
        <v>0.15289999999999998</v>
      </c>
    </row>
    <row r="82" spans="1:3" x14ac:dyDescent="0.2">
      <c r="A82" s="23">
        <v>2027</v>
      </c>
      <c r="B82" s="31">
        <v>0.1308</v>
      </c>
      <c r="C82" s="31">
        <v>0.15479999999999999</v>
      </c>
    </row>
    <row r="83" spans="1:3" x14ac:dyDescent="0.2">
      <c r="A83" s="23">
        <v>2028</v>
      </c>
      <c r="B83" s="31">
        <v>0.13109999999999999</v>
      </c>
      <c r="C83" s="31">
        <v>0.15590000000000001</v>
      </c>
    </row>
    <row r="84" spans="1:3" x14ac:dyDescent="0.2">
      <c r="A84" s="23">
        <v>2029</v>
      </c>
      <c r="B84" s="31">
        <v>0.13140000000000002</v>
      </c>
      <c r="C84" s="31">
        <v>0.15689999999999998</v>
      </c>
    </row>
    <row r="85" spans="1:3" x14ac:dyDescent="0.2">
      <c r="A85" s="23">
        <v>2030</v>
      </c>
      <c r="B85" s="31">
        <v>0.13159999999999999</v>
      </c>
      <c r="C85" s="31">
        <v>0.158</v>
      </c>
    </row>
    <row r="86" spans="1:3" x14ac:dyDescent="0.2">
      <c r="A86" s="23">
        <v>2031</v>
      </c>
      <c r="B86" s="31">
        <v>0.1318</v>
      </c>
      <c r="C86" s="31">
        <v>0.15909999999999999</v>
      </c>
    </row>
    <row r="87" spans="1:3" x14ac:dyDescent="0.2">
      <c r="A87" s="23">
        <v>2032</v>
      </c>
      <c r="B87" s="31">
        <v>0.13200000000000001</v>
      </c>
      <c r="C87" s="31">
        <v>0.16</v>
      </c>
    </row>
    <row r="88" spans="1:3" x14ac:dyDescent="0.2">
      <c r="A88" s="23">
        <v>2033</v>
      </c>
      <c r="B88" s="31">
        <v>0.13239999999999999</v>
      </c>
      <c r="C88" s="31">
        <v>0.16070000000000001</v>
      </c>
    </row>
    <row r="89" spans="1:3" x14ac:dyDescent="0.2">
      <c r="A89" s="23">
        <v>2034</v>
      </c>
      <c r="B89" s="31">
        <v>0.13269999999999998</v>
      </c>
      <c r="C89" s="31">
        <v>0.16149999999999998</v>
      </c>
    </row>
    <row r="90" spans="1:3" x14ac:dyDescent="0.2">
      <c r="A90" s="23">
        <v>2035</v>
      </c>
      <c r="B90" s="31">
        <v>0.1328</v>
      </c>
      <c r="C90" s="31">
        <v>0.1623</v>
      </c>
    </row>
    <row r="91" spans="1:3" x14ac:dyDescent="0.2">
      <c r="A91" s="23">
        <v>2036</v>
      </c>
      <c r="B91" s="31">
        <v>0.13289999999999999</v>
      </c>
      <c r="C91" s="31">
        <v>0.16320000000000001</v>
      </c>
    </row>
    <row r="92" spans="1:3" x14ac:dyDescent="0.2">
      <c r="A92" s="23">
        <v>2037</v>
      </c>
      <c r="B92" s="31">
        <v>0.13289999999999999</v>
      </c>
      <c r="C92" s="31">
        <v>0.1641</v>
      </c>
    </row>
    <row r="93" spans="1:3" x14ac:dyDescent="0.2">
      <c r="A93" s="23">
        <v>2038</v>
      </c>
      <c r="B93" s="31">
        <v>0.13300000000000001</v>
      </c>
      <c r="C93" s="31">
        <v>0.16489999999999999</v>
      </c>
    </row>
    <row r="94" spans="1:3" x14ac:dyDescent="0.2">
      <c r="A94" s="23">
        <v>2039</v>
      </c>
      <c r="B94" s="31">
        <v>0.1331</v>
      </c>
      <c r="C94" s="31">
        <v>0.16550000000000001</v>
      </c>
    </row>
    <row r="95" spans="1:3" x14ac:dyDescent="0.2">
      <c r="A95" s="23">
        <v>2040</v>
      </c>
      <c r="B95" s="31">
        <v>0.13320000000000001</v>
      </c>
      <c r="C95" s="31">
        <v>0.16600000000000001</v>
      </c>
    </row>
    <row r="96" spans="1:3" x14ac:dyDescent="0.2">
      <c r="A96" s="23">
        <v>2041</v>
      </c>
      <c r="B96" s="31">
        <v>0.13320000000000001</v>
      </c>
      <c r="C96" s="31">
        <v>0.16649999999999998</v>
      </c>
    </row>
    <row r="97" spans="1:3" x14ac:dyDescent="0.2">
      <c r="A97" s="23">
        <v>2042</v>
      </c>
      <c r="B97" s="31">
        <v>0.13320000000000001</v>
      </c>
      <c r="C97" s="31">
        <v>0.1668</v>
      </c>
    </row>
    <row r="98" spans="1:3" x14ac:dyDescent="0.2">
      <c r="A98" s="23">
        <v>2043</v>
      </c>
      <c r="B98" s="31">
        <v>0.1333</v>
      </c>
      <c r="C98" s="31">
        <v>0.1671</v>
      </c>
    </row>
    <row r="99" spans="1:3" x14ac:dyDescent="0.2">
      <c r="A99" s="23">
        <v>2044</v>
      </c>
      <c r="B99" s="31">
        <v>0.1333</v>
      </c>
      <c r="C99" s="31">
        <v>0.16739999999999999</v>
      </c>
    </row>
    <row r="100" spans="1:3" x14ac:dyDescent="0.2">
      <c r="A100" s="23">
        <v>2045</v>
      </c>
      <c r="B100" s="31">
        <v>0.13339999999999999</v>
      </c>
      <c r="C100" s="31">
        <v>0.16769999999999999</v>
      </c>
    </row>
    <row r="101" spans="1:3" x14ac:dyDescent="0.2">
      <c r="A101" s="23">
        <v>2046</v>
      </c>
      <c r="B101" s="31">
        <v>0.13339999999999999</v>
      </c>
      <c r="C101" s="31">
        <v>0.16800000000000001</v>
      </c>
    </row>
    <row r="102" spans="1:3" x14ac:dyDescent="0.2">
      <c r="A102" s="23">
        <v>2047</v>
      </c>
      <c r="B102" s="31">
        <v>0.13339999999999999</v>
      </c>
      <c r="C102" s="31">
        <v>0.16839999999999999</v>
      </c>
    </row>
    <row r="103" spans="1:3" x14ac:dyDescent="0.2">
      <c r="A103" s="23">
        <v>2048</v>
      </c>
      <c r="B103" s="31">
        <v>0.13350000000000001</v>
      </c>
      <c r="C103" s="31">
        <v>0.16879999999999998</v>
      </c>
    </row>
    <row r="104" spans="1:3" x14ac:dyDescent="0.2">
      <c r="A104" s="23">
        <v>2049</v>
      </c>
      <c r="B104" s="31">
        <v>0.13350000000000001</v>
      </c>
      <c r="C104" s="31">
        <v>0.16920000000000002</v>
      </c>
    </row>
    <row r="105" spans="1:3" x14ac:dyDescent="0.2">
      <c r="A105" s="23">
        <v>2050</v>
      </c>
      <c r="B105" s="31">
        <v>0.1336</v>
      </c>
      <c r="C105" s="31">
        <v>0.16969999999999999</v>
      </c>
    </row>
    <row r="106" spans="1:3" x14ac:dyDescent="0.2">
      <c r="A106" s="23">
        <v>2051</v>
      </c>
      <c r="B106" s="31">
        <v>0.1336</v>
      </c>
      <c r="C106" s="31">
        <v>0.17019999999999999</v>
      </c>
    </row>
    <row r="107" spans="1:3" x14ac:dyDescent="0.2">
      <c r="A107" s="23">
        <v>2052</v>
      </c>
      <c r="B107" s="31">
        <v>0.13369999999999999</v>
      </c>
      <c r="C107" s="31">
        <v>0.17079999999999998</v>
      </c>
    </row>
    <row r="108" spans="1:3" x14ac:dyDescent="0.2">
      <c r="A108" s="23">
        <v>2053</v>
      </c>
      <c r="B108" s="31">
        <v>0.13369999999999999</v>
      </c>
      <c r="C108" s="31">
        <v>0.17149999999999999</v>
      </c>
    </row>
    <row r="109" spans="1:3" x14ac:dyDescent="0.2">
      <c r="A109" s="23">
        <v>2054</v>
      </c>
      <c r="B109" s="31">
        <v>0.1338</v>
      </c>
      <c r="C109" s="31">
        <v>0.17219999999999999</v>
      </c>
    </row>
    <row r="110" spans="1:3" x14ac:dyDescent="0.2">
      <c r="A110" s="23">
        <v>2055</v>
      </c>
      <c r="B110" s="31">
        <v>0.13390000000000002</v>
      </c>
      <c r="C110" s="31">
        <v>0.17300000000000001</v>
      </c>
    </row>
    <row r="111" spans="1:3" x14ac:dyDescent="0.2">
      <c r="A111" s="23">
        <v>2056</v>
      </c>
      <c r="B111" s="31">
        <v>0.13390000000000002</v>
      </c>
      <c r="C111" s="31">
        <v>0.17379999999999998</v>
      </c>
    </row>
    <row r="112" spans="1:3" x14ac:dyDescent="0.2">
      <c r="A112" s="23">
        <v>2057</v>
      </c>
      <c r="B112" s="31">
        <v>0.13400000000000001</v>
      </c>
      <c r="C112" s="31">
        <v>0.17480000000000001</v>
      </c>
    </row>
    <row r="113" spans="1:3" x14ac:dyDescent="0.2">
      <c r="A113" s="23">
        <v>2058</v>
      </c>
      <c r="B113" s="31">
        <v>0.1341</v>
      </c>
      <c r="C113" s="31">
        <v>0.1757</v>
      </c>
    </row>
    <row r="114" spans="1:3" x14ac:dyDescent="0.2">
      <c r="A114" s="23">
        <v>2059</v>
      </c>
      <c r="B114" s="31">
        <v>0.13419999999999999</v>
      </c>
      <c r="C114" s="31">
        <v>0.17660000000000001</v>
      </c>
    </row>
    <row r="115" spans="1:3" x14ac:dyDescent="0.2">
      <c r="A115" s="23">
        <v>2060</v>
      </c>
      <c r="B115" s="31">
        <v>0.13419999999999999</v>
      </c>
      <c r="C115" s="31">
        <v>0.17739999999999997</v>
      </c>
    </row>
    <row r="116" spans="1:3" x14ac:dyDescent="0.2">
      <c r="A116" s="23">
        <v>2061</v>
      </c>
      <c r="B116" s="31">
        <v>0.1343</v>
      </c>
      <c r="C116" s="31">
        <v>0.1782</v>
      </c>
    </row>
    <row r="117" spans="1:3" x14ac:dyDescent="0.2">
      <c r="A117" s="23">
        <v>2062</v>
      </c>
      <c r="B117" s="31">
        <v>0.13439999999999999</v>
      </c>
      <c r="C117" s="31">
        <v>0.1789</v>
      </c>
    </row>
    <row r="118" spans="1:3" x14ac:dyDescent="0.2">
      <c r="A118" s="23">
        <v>2063</v>
      </c>
      <c r="B118" s="31">
        <v>0.13439999999999999</v>
      </c>
      <c r="C118" s="31">
        <v>0.17960000000000001</v>
      </c>
    </row>
    <row r="119" spans="1:3" x14ac:dyDescent="0.2">
      <c r="A119" s="23">
        <v>2064</v>
      </c>
      <c r="B119" s="31">
        <v>0.13449999999999998</v>
      </c>
      <c r="C119" s="31">
        <v>0.18030000000000002</v>
      </c>
    </row>
    <row r="120" spans="1:3" x14ac:dyDescent="0.2">
      <c r="A120" s="23">
        <v>2065</v>
      </c>
      <c r="B120" s="31">
        <v>0.13449999999999998</v>
      </c>
      <c r="C120" s="31">
        <v>0.18100000000000002</v>
      </c>
    </row>
    <row r="121" spans="1:3" x14ac:dyDescent="0.2">
      <c r="A121" s="23">
        <v>2066</v>
      </c>
      <c r="B121" s="31">
        <v>0.1346</v>
      </c>
      <c r="C121" s="31">
        <v>0.18170000000000003</v>
      </c>
    </row>
    <row r="122" spans="1:3" x14ac:dyDescent="0.2">
      <c r="A122" s="23">
        <v>2067</v>
      </c>
      <c r="B122" s="31">
        <v>0.13470000000000001</v>
      </c>
      <c r="C122" s="31">
        <v>0.18239999999999998</v>
      </c>
    </row>
    <row r="123" spans="1:3" x14ac:dyDescent="0.2">
      <c r="A123" s="23">
        <v>2068</v>
      </c>
      <c r="B123" s="31">
        <v>0.13470000000000001</v>
      </c>
      <c r="C123" s="31">
        <v>0.18309999999999998</v>
      </c>
    </row>
    <row r="124" spans="1:3" x14ac:dyDescent="0.2">
      <c r="A124" s="23">
        <v>2069</v>
      </c>
      <c r="B124" s="31">
        <v>0.1348</v>
      </c>
      <c r="C124" s="31">
        <v>0.18379999999999999</v>
      </c>
    </row>
    <row r="125" spans="1:3" x14ac:dyDescent="0.2">
      <c r="A125" s="23">
        <v>2070</v>
      </c>
      <c r="B125" s="31">
        <v>0.1348</v>
      </c>
      <c r="C125" s="31">
        <v>0.18460000000000001</v>
      </c>
    </row>
    <row r="126" spans="1:3" x14ac:dyDescent="0.2">
      <c r="A126" s="23">
        <v>2071</v>
      </c>
      <c r="B126" s="31">
        <v>0.13489999999999999</v>
      </c>
      <c r="C126" s="31">
        <v>0.18530000000000002</v>
      </c>
    </row>
    <row r="127" spans="1:3" x14ac:dyDescent="0.2">
      <c r="A127" s="23">
        <v>2072</v>
      </c>
      <c r="B127" s="31">
        <v>0.13500000000000001</v>
      </c>
      <c r="C127" s="31">
        <v>0.18600000000000003</v>
      </c>
    </row>
    <row r="128" spans="1:3" x14ac:dyDescent="0.2">
      <c r="A128" s="23">
        <v>2073</v>
      </c>
      <c r="B128" s="31">
        <v>0.13500000000000001</v>
      </c>
      <c r="C128" s="31">
        <v>0.1867</v>
      </c>
    </row>
    <row r="129" spans="1:3" x14ac:dyDescent="0.2">
      <c r="A129" s="23">
        <v>2074</v>
      </c>
      <c r="B129" s="31">
        <v>0.1351</v>
      </c>
      <c r="C129" s="31">
        <v>0.18739999999999998</v>
      </c>
    </row>
    <row r="130" spans="1:3" x14ac:dyDescent="0.2">
      <c r="A130" s="23">
        <v>2075</v>
      </c>
      <c r="B130" s="31">
        <v>0.1351</v>
      </c>
      <c r="C130" s="31">
        <v>0.188</v>
      </c>
    </row>
    <row r="131" spans="1:3" x14ac:dyDescent="0.2">
      <c r="A131" s="23">
        <v>2076</v>
      </c>
      <c r="B131" s="31">
        <v>0.13519999999999999</v>
      </c>
      <c r="C131" s="31">
        <v>0.1885</v>
      </c>
    </row>
    <row r="132" spans="1:3" x14ac:dyDescent="0.2">
      <c r="A132" s="23">
        <v>2077</v>
      </c>
      <c r="B132" s="31">
        <v>0.13519999999999999</v>
      </c>
      <c r="C132" s="31">
        <v>0.18890000000000001</v>
      </c>
    </row>
    <row r="133" spans="1:3" x14ac:dyDescent="0.2">
      <c r="A133" s="23">
        <v>2078</v>
      </c>
      <c r="B133" s="31">
        <v>0.13519999999999999</v>
      </c>
      <c r="C133" s="31">
        <v>0.1893</v>
      </c>
    </row>
    <row r="134" spans="1:3" x14ac:dyDescent="0.2">
      <c r="A134" s="23">
        <v>2079</v>
      </c>
      <c r="B134" s="31">
        <v>0.1353</v>
      </c>
      <c r="C134" s="31">
        <v>0.1895</v>
      </c>
    </row>
    <row r="135" spans="1:3" x14ac:dyDescent="0.2">
      <c r="A135" s="23">
        <v>2080</v>
      </c>
      <c r="B135" s="31">
        <v>0.1353</v>
      </c>
      <c r="C135" s="31">
        <v>0.18960000000000002</v>
      </c>
    </row>
    <row r="136" spans="1:3" x14ac:dyDescent="0.2">
      <c r="A136" s="23">
        <v>2081</v>
      </c>
      <c r="B136" s="31">
        <v>0.1353</v>
      </c>
      <c r="C136" s="31">
        <v>0.18960000000000002</v>
      </c>
    </row>
    <row r="137" spans="1:3" x14ac:dyDescent="0.2">
      <c r="A137" s="23">
        <v>2082</v>
      </c>
      <c r="B137" s="31">
        <v>0.1353</v>
      </c>
      <c r="C137" s="31">
        <v>0.1895</v>
      </c>
    </row>
    <row r="138" spans="1:3" x14ac:dyDescent="0.2">
      <c r="A138" s="23">
        <v>2083</v>
      </c>
      <c r="B138" s="31">
        <v>0.1353</v>
      </c>
      <c r="C138" s="31">
        <v>0.1893</v>
      </c>
    </row>
    <row r="139" spans="1:3" x14ac:dyDescent="0.2">
      <c r="A139" s="23">
        <v>2084</v>
      </c>
      <c r="B139" s="31">
        <v>0.1353</v>
      </c>
      <c r="C139" s="31">
        <v>0.18909999999999999</v>
      </c>
    </row>
    <row r="140" spans="1:3" x14ac:dyDescent="0.2">
      <c r="A140" s="23">
        <v>2085</v>
      </c>
      <c r="B140" s="31">
        <v>0.1353</v>
      </c>
      <c r="C140" s="31">
        <v>0.18870000000000001</v>
      </c>
    </row>
    <row r="141" spans="1:3" x14ac:dyDescent="0.2">
      <c r="A141" s="23">
        <v>2086</v>
      </c>
      <c r="B141" s="31">
        <v>0.13519999999999999</v>
      </c>
      <c r="C141" s="31">
        <v>0.18820000000000001</v>
      </c>
    </row>
    <row r="142" spans="1:3" x14ac:dyDescent="0.2">
      <c r="A142" s="23">
        <v>2087</v>
      </c>
      <c r="B142" s="31">
        <v>0.13519999999999999</v>
      </c>
      <c r="C142" s="31">
        <v>0.18770000000000001</v>
      </c>
    </row>
    <row r="143" spans="1:3" x14ac:dyDescent="0.2">
      <c r="A143" s="23">
        <v>2088</v>
      </c>
      <c r="B143" s="31">
        <v>0.13519999999999999</v>
      </c>
      <c r="C143" s="31">
        <v>0.187</v>
      </c>
    </row>
    <row r="144" spans="1:3" x14ac:dyDescent="0.2">
      <c r="A144" s="23">
        <v>2089</v>
      </c>
      <c r="B144" s="31">
        <v>0.1351</v>
      </c>
      <c r="C144" s="31">
        <v>0.18640000000000001</v>
      </c>
    </row>
    <row r="145" spans="1:3" x14ac:dyDescent="0.2">
      <c r="A145" s="23">
        <v>2090</v>
      </c>
      <c r="B145" s="31">
        <v>0.1351</v>
      </c>
      <c r="C145" s="31">
        <v>0.18579999999999999</v>
      </c>
    </row>
    <row r="146" spans="1:3" x14ac:dyDescent="0.2">
      <c r="A146" s="23">
        <v>2091</v>
      </c>
      <c r="B146" s="31">
        <v>0.1351</v>
      </c>
      <c r="C146" s="31">
        <v>0.1852</v>
      </c>
    </row>
    <row r="147" spans="1:3" x14ac:dyDescent="0.2">
      <c r="A147" s="23">
        <v>2092</v>
      </c>
      <c r="B147" s="31">
        <v>0.13500000000000001</v>
      </c>
      <c r="C147" s="31">
        <v>0.18469999999999998</v>
      </c>
    </row>
    <row r="148" spans="1:3" x14ac:dyDescent="0.2">
      <c r="A148" s="23">
        <v>2093</v>
      </c>
      <c r="B148" s="31">
        <v>0.13500000000000001</v>
      </c>
      <c r="C148" s="31">
        <v>0.18420000000000003</v>
      </c>
    </row>
    <row r="149" spans="1:3" x14ac:dyDescent="0.2">
      <c r="A149" s="23">
        <v>2094</v>
      </c>
      <c r="B149" s="31">
        <v>0.13500000000000001</v>
      </c>
      <c r="C149" s="31">
        <v>0.18379999999999999</v>
      </c>
    </row>
    <row r="150" spans="1:3" x14ac:dyDescent="0.2">
      <c r="A150" s="23">
        <v>2095</v>
      </c>
      <c r="B150" s="31">
        <v>0.13500000000000001</v>
      </c>
      <c r="C150" s="31">
        <v>0.18359999999999999</v>
      </c>
    </row>
    <row r="151" spans="1:3" x14ac:dyDescent="0.2">
      <c r="A151" s="23">
        <v>2096</v>
      </c>
      <c r="B151" s="31">
        <v>0.13489999999999999</v>
      </c>
      <c r="C151" s="31">
        <v>0.18340000000000001</v>
      </c>
    </row>
    <row r="152" spans="1:3" x14ac:dyDescent="0.2">
      <c r="A152" s="23">
        <v>2097</v>
      </c>
      <c r="B152" s="31">
        <v>0.13489999999999999</v>
      </c>
      <c r="C152" s="31">
        <v>0.18329999999999999</v>
      </c>
    </row>
    <row r="153" spans="1:3" x14ac:dyDescent="0.2">
      <c r="A153" s="23">
        <v>2098</v>
      </c>
      <c r="B153" s="31">
        <v>0.13489999999999999</v>
      </c>
      <c r="C153" s="31">
        <v>0.18329999999999999</v>
      </c>
    </row>
    <row r="154" spans="1:3" x14ac:dyDescent="0.2">
      <c r="A154" s="23">
        <v>2099</v>
      </c>
      <c r="B154" s="31">
        <v>0.13489999999999999</v>
      </c>
      <c r="C154" s="31">
        <v>0.18340000000000001</v>
      </c>
    </row>
    <row r="155" spans="1:3" x14ac:dyDescent="0.2">
      <c r="A155" s="33">
        <v>2100</v>
      </c>
      <c r="B155" s="34">
        <v>0.13500000000000001</v>
      </c>
      <c r="C155" s="34">
        <v>0.18350000000000002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BA20-3E13-4751-8AF8-918EEBE060B9}">
  <dimension ref="A1:AR104"/>
  <sheetViews>
    <sheetView zoomScale="125" zoomScaleNormal="125" workbookViewId="0"/>
  </sheetViews>
  <sheetFormatPr baseColWidth="10" defaultColWidth="8.83203125" defaultRowHeight="15" x14ac:dyDescent="0.2"/>
  <cols>
    <col min="1" max="1" width="28.1640625" customWidth="1"/>
  </cols>
  <sheetData>
    <row r="1" spans="1:44" ht="16" x14ac:dyDescent="0.2">
      <c r="A1" s="25" t="s">
        <v>16</v>
      </c>
    </row>
    <row r="2" spans="1:44" x14ac:dyDescent="0.2">
      <c r="A2" s="35"/>
    </row>
    <row r="6" spans="1:44" x14ac:dyDescent="0.2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</row>
    <row r="7" spans="1:44" x14ac:dyDescent="0.2">
      <c r="I7" s="35"/>
      <c r="J7" s="35"/>
      <c r="K7" s="35"/>
    </row>
    <row r="8" spans="1:44" x14ac:dyDescent="0.2">
      <c r="I8" s="35"/>
      <c r="J8" s="35"/>
      <c r="K8" s="35"/>
    </row>
    <row r="9" spans="1:44" x14ac:dyDescent="0.2">
      <c r="G9" s="37"/>
      <c r="I9" s="35"/>
      <c r="J9" s="35"/>
      <c r="K9" s="35"/>
    </row>
    <row r="10" spans="1:44" x14ac:dyDescent="0.2">
      <c r="I10" s="35"/>
      <c r="J10" s="35"/>
      <c r="K10" s="35"/>
    </row>
    <row r="11" spans="1:44" x14ac:dyDescent="0.2">
      <c r="I11" s="35"/>
      <c r="J11" s="35"/>
      <c r="K11" s="35"/>
    </row>
    <row r="12" spans="1:44" x14ac:dyDescent="0.2">
      <c r="I12" s="35"/>
      <c r="J12" s="35"/>
      <c r="K12" s="35"/>
    </row>
    <row r="13" spans="1:44" x14ac:dyDescent="0.2">
      <c r="I13" s="35"/>
      <c r="J13" s="35"/>
      <c r="K13" s="35"/>
    </row>
    <row r="14" spans="1:44" x14ac:dyDescent="0.2">
      <c r="I14" s="35"/>
      <c r="J14" s="35"/>
      <c r="K14" s="35"/>
    </row>
    <row r="15" spans="1:44" x14ac:dyDescent="0.2">
      <c r="I15" s="35"/>
      <c r="J15" s="35"/>
      <c r="K15" s="35"/>
    </row>
    <row r="16" spans="1:44" x14ac:dyDescent="0.2">
      <c r="I16" s="35"/>
      <c r="J16" s="35"/>
      <c r="K16" s="35"/>
    </row>
    <row r="17" spans="1:44" x14ac:dyDescent="0.2">
      <c r="I17" s="35"/>
      <c r="J17" s="35"/>
      <c r="K17" s="35"/>
    </row>
    <row r="18" spans="1:44" x14ac:dyDescent="0.2">
      <c r="I18" s="35"/>
      <c r="J18" s="35"/>
      <c r="K18" s="35"/>
    </row>
    <row r="19" spans="1:44" x14ac:dyDescent="0.2">
      <c r="I19" s="35"/>
      <c r="J19" s="35"/>
      <c r="K19" s="35"/>
    </row>
    <row r="20" spans="1:44" x14ac:dyDescent="0.2">
      <c r="I20" s="35"/>
      <c r="J20" s="35"/>
      <c r="K20" s="35"/>
    </row>
    <row r="21" spans="1:44" x14ac:dyDescent="0.2">
      <c r="I21" s="35"/>
      <c r="J21" s="35"/>
      <c r="K21" s="35"/>
    </row>
    <row r="22" spans="1:44" x14ac:dyDescent="0.2">
      <c r="I22" s="35"/>
      <c r="J22" s="35"/>
      <c r="K22" s="35"/>
    </row>
    <row r="23" spans="1:44" x14ac:dyDescent="0.2">
      <c r="I23" s="35"/>
      <c r="J23" s="35"/>
      <c r="K23" s="35"/>
    </row>
    <row r="24" spans="1:44" x14ac:dyDescent="0.2">
      <c r="I24" s="35"/>
      <c r="J24" s="35"/>
      <c r="K24" s="35"/>
    </row>
    <row r="26" spans="1:44" x14ac:dyDescent="0.2">
      <c r="A26" s="26" t="s">
        <v>17</v>
      </c>
    </row>
    <row r="27" spans="1:44" x14ac:dyDescent="0.2">
      <c r="A27" s="27" t="s">
        <v>12</v>
      </c>
      <c r="I27" s="35"/>
      <c r="J27" s="35"/>
      <c r="K27" s="35"/>
    </row>
    <row r="28" spans="1:44" x14ac:dyDescent="0.2">
      <c r="I28" s="35"/>
      <c r="J28" s="35"/>
      <c r="K28" s="35"/>
    </row>
    <row r="29" spans="1:44" x14ac:dyDescent="0.2">
      <c r="I29" s="35"/>
      <c r="J29" s="35"/>
      <c r="K29" s="35"/>
    </row>
    <row r="30" spans="1:44" s="40" customFormat="1" ht="16" x14ac:dyDescent="0.2">
      <c r="A30" s="38" t="s">
        <v>18</v>
      </c>
      <c r="B30" s="30">
        <v>1984</v>
      </c>
      <c r="C30" s="30">
        <v>1985</v>
      </c>
      <c r="D30" s="30">
        <v>1986</v>
      </c>
      <c r="E30" s="30">
        <v>1987</v>
      </c>
      <c r="F30" s="30">
        <v>1988</v>
      </c>
      <c r="G30" s="30">
        <v>1989</v>
      </c>
      <c r="H30" s="30">
        <v>1990</v>
      </c>
      <c r="I30" s="30">
        <v>1991</v>
      </c>
      <c r="J30" s="30">
        <v>1992</v>
      </c>
      <c r="K30" s="30">
        <v>1993</v>
      </c>
      <c r="L30" s="30">
        <v>1994</v>
      </c>
      <c r="M30" s="30">
        <v>1995</v>
      </c>
      <c r="N30" s="30">
        <v>1996</v>
      </c>
      <c r="O30" s="30">
        <v>1997</v>
      </c>
      <c r="P30" s="30">
        <v>1998</v>
      </c>
      <c r="Q30" s="30">
        <v>1999</v>
      </c>
      <c r="R30" s="30">
        <v>2000</v>
      </c>
      <c r="S30" s="30">
        <v>2001</v>
      </c>
      <c r="T30" s="30">
        <v>2002</v>
      </c>
      <c r="U30" s="30">
        <v>2003</v>
      </c>
      <c r="V30" s="30">
        <v>2004</v>
      </c>
      <c r="W30" s="30">
        <v>2005</v>
      </c>
      <c r="X30" s="30">
        <v>2006</v>
      </c>
      <c r="Y30" s="30">
        <v>2007</v>
      </c>
      <c r="Z30" s="30">
        <v>2008</v>
      </c>
      <c r="AA30" s="30">
        <v>2009</v>
      </c>
      <c r="AB30" s="30">
        <v>2010</v>
      </c>
      <c r="AC30" s="30">
        <v>2011</v>
      </c>
      <c r="AD30" s="30">
        <v>2012</v>
      </c>
      <c r="AE30" s="30">
        <v>2013</v>
      </c>
      <c r="AF30" s="30">
        <v>2014</v>
      </c>
      <c r="AG30" s="30">
        <v>2015</v>
      </c>
      <c r="AH30" s="30">
        <v>2016</v>
      </c>
      <c r="AI30" s="30">
        <v>2017</v>
      </c>
      <c r="AJ30" s="30">
        <v>2018</v>
      </c>
      <c r="AK30" s="30">
        <v>2019</v>
      </c>
      <c r="AL30" s="30">
        <v>2020</v>
      </c>
      <c r="AM30" s="30">
        <v>2021</v>
      </c>
      <c r="AN30" s="30">
        <v>2022</v>
      </c>
      <c r="AO30" s="30">
        <v>2023</v>
      </c>
      <c r="AP30" s="30">
        <v>2024</v>
      </c>
      <c r="AQ30" s="30">
        <v>2025</v>
      </c>
      <c r="AR30" s="39"/>
    </row>
    <row r="31" spans="1:44" s="40" customFormat="1" ht="16" x14ac:dyDescent="0.2">
      <c r="A31" s="38" t="s">
        <v>19</v>
      </c>
      <c r="B31" s="30">
        <v>75</v>
      </c>
      <c r="C31" s="30">
        <v>65</v>
      </c>
      <c r="D31" s="30">
        <v>68</v>
      </c>
      <c r="E31" s="30">
        <v>68</v>
      </c>
      <c r="F31" s="30">
        <v>62</v>
      </c>
      <c r="G31" s="30">
        <v>60</v>
      </c>
      <c r="H31" s="30">
        <v>56</v>
      </c>
      <c r="I31" s="30">
        <v>54</v>
      </c>
      <c r="J31" s="30">
        <v>50</v>
      </c>
      <c r="K31" s="30">
        <v>51</v>
      </c>
      <c r="L31" s="30">
        <v>42</v>
      </c>
      <c r="M31" s="30">
        <v>36</v>
      </c>
      <c r="N31" s="30">
        <v>35</v>
      </c>
      <c r="O31" s="30">
        <v>34</v>
      </c>
      <c r="P31" s="30">
        <v>36</v>
      </c>
      <c r="Q31" s="30">
        <v>37</v>
      </c>
      <c r="R31" s="30">
        <v>39</v>
      </c>
      <c r="S31" s="30">
        <v>39</v>
      </c>
      <c r="T31" s="30">
        <v>41</v>
      </c>
      <c r="U31" s="30">
        <v>41</v>
      </c>
      <c r="V31" s="30">
        <v>40</v>
      </c>
      <c r="W31" s="30">
        <v>38</v>
      </c>
      <c r="X31" s="30">
        <v>36</v>
      </c>
      <c r="Y31" s="30">
        <v>35</v>
      </c>
      <c r="Z31" s="30">
        <v>34</v>
      </c>
      <c r="AA31" s="30">
        <v>30</v>
      </c>
      <c r="AB31" s="30">
        <v>28</v>
      </c>
      <c r="AC31" s="30">
        <v>27</v>
      </c>
      <c r="AD31" s="30">
        <v>23</v>
      </c>
      <c r="AE31" s="30">
        <v>22</v>
      </c>
      <c r="AF31" s="30">
        <v>20</v>
      </c>
      <c r="AG31" s="30">
        <v>20</v>
      </c>
      <c r="AH31" s="30">
        <v>19</v>
      </c>
      <c r="AI31" s="30">
        <v>18</v>
      </c>
      <c r="AJ31" s="30">
        <v>16</v>
      </c>
      <c r="AK31" s="30">
        <v>15</v>
      </c>
      <c r="AL31" s="30">
        <v>14</v>
      </c>
      <c r="AM31" s="30">
        <v>12</v>
      </c>
      <c r="AN31" s="30">
        <v>12</v>
      </c>
      <c r="AO31" s="30">
        <v>10</v>
      </c>
      <c r="AP31" s="30">
        <v>9</v>
      </c>
      <c r="AQ31" s="39">
        <v>8</v>
      </c>
      <c r="AR31" s="39"/>
    </row>
    <row r="32" spans="1:44" ht="17" customHeight="1" x14ac:dyDescent="0.2">
      <c r="I32" s="35"/>
      <c r="J32" s="35"/>
      <c r="K32" s="35"/>
    </row>
    <row r="33" spans="1:43" x14ac:dyDescent="0.2">
      <c r="I33" s="35"/>
      <c r="J33" s="35"/>
      <c r="K33" s="35"/>
    </row>
    <row r="34" spans="1:43" x14ac:dyDescent="0.2">
      <c r="I34" s="35"/>
      <c r="J34" s="35"/>
      <c r="K34" s="35"/>
    </row>
    <row r="35" spans="1:43" x14ac:dyDescent="0.2">
      <c r="I35" s="35"/>
      <c r="J35" s="35"/>
      <c r="K35" s="35"/>
    </row>
    <row r="36" spans="1:43" x14ac:dyDescent="0.2">
      <c r="I36" s="35"/>
      <c r="J36" s="35"/>
      <c r="K36" s="35"/>
    </row>
    <row r="37" spans="1:43" x14ac:dyDescent="0.2">
      <c r="I37" s="35"/>
      <c r="J37" s="35"/>
      <c r="K37" s="35"/>
    </row>
    <row r="38" spans="1:43" x14ac:dyDescent="0.2">
      <c r="I38" s="35"/>
      <c r="J38" s="35"/>
      <c r="K38" s="35"/>
    </row>
    <row r="39" spans="1:43" x14ac:dyDescent="0.2">
      <c r="I39" s="35"/>
      <c r="J39" s="35"/>
      <c r="K39" s="35"/>
    </row>
    <row r="40" spans="1:43" x14ac:dyDescent="0.2">
      <c r="I40" s="35"/>
      <c r="J40" s="35"/>
      <c r="K40" s="35"/>
    </row>
    <row r="41" spans="1:43" x14ac:dyDescent="0.2">
      <c r="I41" s="35"/>
      <c r="J41" s="35"/>
      <c r="K41" s="35"/>
    </row>
    <row r="42" spans="1:43" x14ac:dyDescent="0.2">
      <c r="I42" s="35"/>
      <c r="J42" s="35"/>
      <c r="K42" s="35"/>
    </row>
    <row r="43" spans="1:43" x14ac:dyDescent="0.2">
      <c r="A43" s="41" t="s">
        <v>20</v>
      </c>
      <c r="B43" s="42">
        <v>1984</v>
      </c>
      <c r="C43" s="42">
        <v>1985</v>
      </c>
      <c r="D43" s="42">
        <v>1986</v>
      </c>
      <c r="E43" s="42">
        <v>1987</v>
      </c>
      <c r="F43" s="42">
        <v>1988</v>
      </c>
      <c r="G43" s="42">
        <v>1989</v>
      </c>
      <c r="H43" s="42">
        <v>1990</v>
      </c>
      <c r="I43" s="42">
        <v>1991</v>
      </c>
      <c r="J43" s="42">
        <v>1992</v>
      </c>
      <c r="K43" s="42">
        <v>1993</v>
      </c>
      <c r="L43" s="42">
        <v>1994</v>
      </c>
      <c r="M43" s="42">
        <v>1995</v>
      </c>
      <c r="N43" s="42">
        <v>1996</v>
      </c>
      <c r="O43" s="42">
        <v>1997</v>
      </c>
      <c r="P43" s="42">
        <v>1998</v>
      </c>
      <c r="Q43" s="42">
        <v>1999</v>
      </c>
      <c r="R43" s="42">
        <v>2000</v>
      </c>
      <c r="S43" s="42">
        <v>2001</v>
      </c>
      <c r="T43" s="42">
        <v>2002</v>
      </c>
      <c r="U43" s="42">
        <v>2003</v>
      </c>
      <c r="V43" s="42">
        <v>2004</v>
      </c>
      <c r="W43" s="42">
        <v>2005</v>
      </c>
      <c r="X43" s="42">
        <v>2006</v>
      </c>
      <c r="Y43" s="42">
        <v>2007</v>
      </c>
      <c r="Z43" s="42">
        <v>2008</v>
      </c>
      <c r="AA43" s="42">
        <v>2009</v>
      </c>
      <c r="AB43" s="42">
        <v>2010</v>
      </c>
      <c r="AC43" s="42">
        <v>2011</v>
      </c>
      <c r="AD43" s="42">
        <v>2012</v>
      </c>
      <c r="AE43" s="42">
        <v>2013</v>
      </c>
      <c r="AF43" s="42">
        <v>2014</v>
      </c>
      <c r="AG43" s="42">
        <v>2015</v>
      </c>
      <c r="AH43" s="42">
        <v>2016</v>
      </c>
      <c r="AI43" s="42">
        <v>2017</v>
      </c>
      <c r="AJ43" s="42">
        <v>2018</v>
      </c>
      <c r="AK43" s="42">
        <v>2019</v>
      </c>
      <c r="AL43" s="42">
        <v>2020</v>
      </c>
      <c r="AM43" s="42">
        <v>2021</v>
      </c>
      <c r="AN43" s="42">
        <v>2022</v>
      </c>
      <c r="AO43" s="42">
        <v>2023</v>
      </c>
      <c r="AP43" s="42">
        <v>2024</v>
      </c>
      <c r="AQ43" s="42">
        <v>2025</v>
      </c>
    </row>
    <row r="44" spans="1:43" x14ac:dyDescent="0.2">
      <c r="A44" s="43" t="s">
        <v>21</v>
      </c>
      <c r="B44" s="35">
        <v>2059</v>
      </c>
      <c r="C44" s="35">
        <v>2050</v>
      </c>
      <c r="D44" s="35">
        <v>2054</v>
      </c>
      <c r="E44" s="35">
        <v>2055</v>
      </c>
      <c r="F44" s="35">
        <v>2050</v>
      </c>
      <c r="G44" s="35">
        <v>2049</v>
      </c>
      <c r="H44" s="35">
        <v>2046</v>
      </c>
      <c r="I44" s="35">
        <v>2045</v>
      </c>
      <c r="J44" s="35">
        <v>2042</v>
      </c>
      <c r="K44" s="35">
        <v>2044</v>
      </c>
      <c r="L44" s="35">
        <v>2036</v>
      </c>
      <c r="M44" s="35">
        <v>2031</v>
      </c>
      <c r="N44" s="35">
        <v>2031</v>
      </c>
      <c r="O44" s="35">
        <v>2031</v>
      </c>
      <c r="P44" s="35">
        <v>2034</v>
      </c>
      <c r="Q44" s="35">
        <v>2036</v>
      </c>
      <c r="R44" s="35">
        <v>2039</v>
      </c>
      <c r="S44" s="35">
        <v>2040</v>
      </c>
      <c r="T44" s="35">
        <v>2043</v>
      </c>
      <c r="U44" s="35">
        <v>2044</v>
      </c>
      <c r="V44" s="35">
        <v>2044</v>
      </c>
      <c r="W44" s="35">
        <v>2043</v>
      </c>
      <c r="X44" s="35">
        <v>2042</v>
      </c>
      <c r="Y44" s="35">
        <v>2042</v>
      </c>
      <c r="Z44" s="35">
        <v>2042</v>
      </c>
      <c r="AA44" s="35">
        <v>2039</v>
      </c>
      <c r="AB44" s="35">
        <v>2038</v>
      </c>
      <c r="AC44" s="35">
        <v>2038</v>
      </c>
      <c r="AD44" s="35">
        <v>2035</v>
      </c>
      <c r="AE44" s="35">
        <v>2035</v>
      </c>
      <c r="AF44" s="35">
        <v>2034</v>
      </c>
      <c r="AG44" s="35">
        <v>2035</v>
      </c>
      <c r="AH44" s="35">
        <v>2035</v>
      </c>
      <c r="AI44" s="35">
        <v>2035</v>
      </c>
      <c r="AJ44" s="35">
        <v>2034</v>
      </c>
      <c r="AK44" s="35">
        <v>2034</v>
      </c>
      <c r="AL44" s="35">
        <v>2034</v>
      </c>
      <c r="AM44" s="35">
        <v>2033</v>
      </c>
      <c r="AN44" s="35">
        <v>2034</v>
      </c>
      <c r="AO44" s="35">
        <v>2033</v>
      </c>
      <c r="AP44" s="35">
        <v>2033</v>
      </c>
      <c r="AQ44" t="e">
        <f>#REF!</f>
        <v>#REF!</v>
      </c>
    </row>
    <row r="45" spans="1:43" x14ac:dyDescent="0.2">
      <c r="A45" s="43" t="s">
        <v>22</v>
      </c>
      <c r="B45" s="35">
        <v>75</v>
      </c>
      <c r="C45" s="35">
        <f>C44-C43</f>
        <v>65</v>
      </c>
      <c r="D45" s="35">
        <f>D44-D43</f>
        <v>68</v>
      </c>
      <c r="E45" s="35">
        <f t="shared" ref="E45:AN45" si="0">E44-E43</f>
        <v>68</v>
      </c>
      <c r="F45" s="35">
        <f t="shared" si="0"/>
        <v>62</v>
      </c>
      <c r="G45" s="35">
        <f t="shared" si="0"/>
        <v>60</v>
      </c>
      <c r="H45" s="35">
        <f t="shared" si="0"/>
        <v>56</v>
      </c>
      <c r="I45" s="35">
        <f t="shared" si="0"/>
        <v>54</v>
      </c>
      <c r="J45" s="35">
        <f t="shared" si="0"/>
        <v>50</v>
      </c>
      <c r="K45" s="35">
        <f t="shared" si="0"/>
        <v>51</v>
      </c>
      <c r="L45" s="35">
        <f t="shared" si="0"/>
        <v>42</v>
      </c>
      <c r="M45" s="35">
        <f t="shared" si="0"/>
        <v>36</v>
      </c>
      <c r="N45" s="35">
        <f t="shared" si="0"/>
        <v>35</v>
      </c>
      <c r="O45" s="35">
        <f t="shared" si="0"/>
        <v>34</v>
      </c>
      <c r="P45" s="35">
        <f t="shared" si="0"/>
        <v>36</v>
      </c>
      <c r="Q45" s="35">
        <f t="shared" si="0"/>
        <v>37</v>
      </c>
      <c r="R45" s="35">
        <f t="shared" si="0"/>
        <v>39</v>
      </c>
      <c r="S45" s="35">
        <f t="shared" si="0"/>
        <v>39</v>
      </c>
      <c r="T45" s="35">
        <f t="shared" si="0"/>
        <v>41</v>
      </c>
      <c r="U45" s="35">
        <f t="shared" si="0"/>
        <v>41</v>
      </c>
      <c r="V45" s="35">
        <f t="shared" si="0"/>
        <v>40</v>
      </c>
      <c r="W45" s="35">
        <f t="shared" si="0"/>
        <v>38</v>
      </c>
      <c r="X45" s="35">
        <f t="shared" si="0"/>
        <v>36</v>
      </c>
      <c r="Y45" s="35">
        <f t="shared" si="0"/>
        <v>35</v>
      </c>
      <c r="Z45" s="35">
        <f t="shared" si="0"/>
        <v>34</v>
      </c>
      <c r="AA45" s="35">
        <f t="shared" si="0"/>
        <v>30</v>
      </c>
      <c r="AB45" s="35">
        <f t="shared" si="0"/>
        <v>28</v>
      </c>
      <c r="AC45" s="35">
        <f t="shared" si="0"/>
        <v>27</v>
      </c>
      <c r="AD45" s="35">
        <f t="shared" si="0"/>
        <v>23</v>
      </c>
      <c r="AE45" s="35">
        <f t="shared" si="0"/>
        <v>22</v>
      </c>
      <c r="AF45" s="35">
        <f t="shared" si="0"/>
        <v>20</v>
      </c>
      <c r="AG45" s="35">
        <f t="shared" si="0"/>
        <v>20</v>
      </c>
      <c r="AH45" s="35">
        <f t="shared" si="0"/>
        <v>19</v>
      </c>
      <c r="AI45" s="35">
        <f t="shared" si="0"/>
        <v>18</v>
      </c>
      <c r="AJ45" s="35">
        <f t="shared" si="0"/>
        <v>16</v>
      </c>
      <c r="AK45" s="35">
        <f t="shared" si="0"/>
        <v>15</v>
      </c>
      <c r="AL45" s="35">
        <f t="shared" si="0"/>
        <v>14</v>
      </c>
      <c r="AM45" s="35">
        <f t="shared" si="0"/>
        <v>12</v>
      </c>
      <c r="AN45" s="35">
        <f t="shared" si="0"/>
        <v>12</v>
      </c>
      <c r="AO45" s="35">
        <v>10</v>
      </c>
      <c r="AP45" s="35">
        <v>9</v>
      </c>
      <c r="AQ45">
        <f>AQ31</f>
        <v>8</v>
      </c>
    </row>
    <row r="46" spans="1:43" x14ac:dyDescent="0.2">
      <c r="K46" s="35"/>
    </row>
    <row r="49" spans="5:5" ht="16" x14ac:dyDescent="0.2">
      <c r="E49" s="25" t="s">
        <v>23</v>
      </c>
    </row>
    <row r="77" spans="5:5" x14ac:dyDescent="0.2">
      <c r="E77" s="44" t="s">
        <v>24</v>
      </c>
    </row>
    <row r="80" spans="5:5" ht="16" x14ac:dyDescent="0.2">
      <c r="E80" s="25" t="s">
        <v>23</v>
      </c>
    </row>
    <row r="104" spans="5:5" x14ac:dyDescent="0.2">
      <c r="E104" s="44" t="s">
        <v>25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3928-38BE-6D41-9B8D-D20E1EF1B36C}">
  <dimension ref="A1:C25"/>
  <sheetViews>
    <sheetView zoomScale="125" zoomScaleNormal="125" workbookViewId="0"/>
  </sheetViews>
  <sheetFormatPr baseColWidth="10" defaultColWidth="8.33203125" defaultRowHeight="16" x14ac:dyDescent="0.2"/>
  <cols>
    <col min="1" max="1" width="23.1640625" style="60" customWidth="1"/>
    <col min="2" max="11" width="8.33203125" style="60"/>
    <col min="12" max="12" width="13.6640625" style="60" customWidth="1"/>
    <col min="13" max="16384" width="8.33203125" style="60"/>
  </cols>
  <sheetData>
    <row r="1" spans="1:2" s="61" customFormat="1" x14ac:dyDescent="0.2">
      <c r="A1" s="25" t="s">
        <v>44</v>
      </c>
      <c r="B1" s="60"/>
    </row>
    <row r="20" spans="1:3" x14ac:dyDescent="0.2">
      <c r="A20" s="71" t="s">
        <v>45</v>
      </c>
    </row>
    <row r="21" spans="1:3" x14ac:dyDescent="0.2">
      <c r="A21" s="27" t="s">
        <v>12</v>
      </c>
    </row>
    <row r="24" spans="1:3" x14ac:dyDescent="0.2">
      <c r="A24" s="63" t="s">
        <v>32</v>
      </c>
      <c r="B24" s="65">
        <v>0.44172456132170779</v>
      </c>
      <c r="C24" s="62"/>
    </row>
    <row r="25" spans="1:3" x14ac:dyDescent="0.2">
      <c r="A25" s="64" t="s">
        <v>4</v>
      </c>
      <c r="B25" s="66">
        <v>0.55827543867829221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BFB2D-36FA-45C6-81BC-E6F3FE46E149}">
  <dimension ref="A1:C69"/>
  <sheetViews>
    <sheetView zoomScale="125" zoomScaleNormal="125" workbookViewId="0"/>
  </sheetViews>
  <sheetFormatPr baseColWidth="10" defaultColWidth="9.83203125" defaultRowHeight="16" x14ac:dyDescent="0.2"/>
  <cols>
    <col min="1" max="1" width="10" style="52" customWidth="1"/>
    <col min="2" max="2" width="12.6640625" style="50" customWidth="1"/>
    <col min="3" max="3" width="12.33203125" style="50" customWidth="1"/>
    <col min="4" max="15" width="17.1640625" style="51" customWidth="1"/>
    <col min="16" max="45" width="14.33203125" style="51" customWidth="1"/>
    <col min="46" max="16384" width="9.83203125" style="51"/>
  </cols>
  <sheetData>
    <row r="1" spans="1:1" x14ac:dyDescent="0.2">
      <c r="A1" s="25" t="s">
        <v>46</v>
      </c>
    </row>
    <row r="2" spans="1:1" s="51" customFormat="1" x14ac:dyDescent="0.2"/>
    <row r="3" spans="1:1" s="51" customFormat="1" x14ac:dyDescent="0.2"/>
    <row r="4" spans="1:1" s="51" customFormat="1" x14ac:dyDescent="0.2"/>
    <row r="5" spans="1:1" s="51" customFormat="1" x14ac:dyDescent="0.2"/>
    <row r="6" spans="1:1" s="51" customFormat="1" x14ac:dyDescent="0.2"/>
    <row r="7" spans="1:1" s="51" customFormat="1" x14ac:dyDescent="0.2"/>
    <row r="8" spans="1:1" s="51" customFormat="1" x14ac:dyDescent="0.2"/>
    <row r="9" spans="1:1" s="51" customFormat="1" x14ac:dyDescent="0.2"/>
    <row r="10" spans="1:1" s="51" customFormat="1" x14ac:dyDescent="0.2"/>
    <row r="11" spans="1:1" s="51" customFormat="1" x14ac:dyDescent="0.2"/>
    <row r="12" spans="1:1" s="51" customFormat="1" x14ac:dyDescent="0.2"/>
    <row r="13" spans="1:1" s="51" customFormat="1" x14ac:dyDescent="0.2"/>
    <row r="14" spans="1:1" s="51" customFormat="1" x14ac:dyDescent="0.2"/>
    <row r="15" spans="1:1" s="51" customFormat="1" x14ac:dyDescent="0.2"/>
    <row r="16" spans="1:1" s="51" customFormat="1" x14ac:dyDescent="0.2"/>
    <row r="17" spans="1:3" x14ac:dyDescent="0.2">
      <c r="A17" s="51"/>
      <c r="B17" s="51"/>
      <c r="C17" s="51"/>
    </row>
    <row r="18" spans="1:3" x14ac:dyDescent="0.2">
      <c r="A18" s="51"/>
      <c r="B18" s="51"/>
      <c r="C18" s="51"/>
    </row>
    <row r="19" spans="1:3" x14ac:dyDescent="0.2">
      <c r="A19" s="51"/>
      <c r="B19" s="51"/>
      <c r="C19" s="51"/>
    </row>
    <row r="20" spans="1:3" x14ac:dyDescent="0.2">
      <c r="A20" s="71" t="s">
        <v>47</v>
      </c>
      <c r="B20" s="51"/>
      <c r="C20" s="51"/>
    </row>
    <row r="21" spans="1:3" x14ac:dyDescent="0.2">
      <c r="A21" s="27" t="s">
        <v>12</v>
      </c>
      <c r="B21" s="51"/>
      <c r="C21" s="51"/>
    </row>
    <row r="22" spans="1:3" x14ac:dyDescent="0.2">
      <c r="A22" s="51"/>
      <c r="B22" s="51"/>
      <c r="C22" s="51"/>
    </row>
    <row r="23" spans="1:3" x14ac:dyDescent="0.2">
      <c r="A23" s="51"/>
      <c r="B23" s="51"/>
      <c r="C23" s="51"/>
    </row>
    <row r="24" spans="1:3" x14ac:dyDescent="0.2">
      <c r="A24" s="69" t="s">
        <v>13</v>
      </c>
      <c r="B24" s="59" t="s">
        <v>33</v>
      </c>
      <c r="C24" s="59" t="s">
        <v>10</v>
      </c>
    </row>
    <row r="25" spans="1:3" x14ac:dyDescent="0.2">
      <c r="A25" s="52">
        <v>1980</v>
      </c>
      <c r="B25" s="67">
        <v>18.971737823211001</v>
      </c>
      <c r="C25" s="67">
        <v>11.217825151036401</v>
      </c>
    </row>
    <row r="26" spans="1:3" x14ac:dyDescent="0.2">
      <c r="A26" s="52">
        <v>1981</v>
      </c>
      <c r="B26" s="67">
        <v>18.348082595870199</v>
      </c>
      <c r="C26" s="67">
        <v>10.746239763072699</v>
      </c>
    </row>
    <row r="27" spans="1:3" x14ac:dyDescent="0.2">
      <c r="A27" s="52">
        <v>1982</v>
      </c>
      <c r="B27" s="67">
        <v>17.7803490502362</v>
      </c>
      <c r="C27" s="67">
        <v>9.6716339735684809</v>
      </c>
    </row>
    <row r="28" spans="1:3" x14ac:dyDescent="0.2">
      <c r="A28" s="52">
        <v>1983</v>
      </c>
      <c r="B28" s="67">
        <v>17.431192660550401</v>
      </c>
      <c r="C28" s="67">
        <v>9.2676563475355405</v>
      </c>
    </row>
    <row r="29" spans="1:3" x14ac:dyDescent="0.2">
      <c r="A29" s="52">
        <v>1984</v>
      </c>
      <c r="B29" s="67">
        <v>16.268075639599498</v>
      </c>
      <c r="C29" s="67">
        <v>9.2846343730204595</v>
      </c>
    </row>
    <row r="30" spans="1:3" x14ac:dyDescent="0.2">
      <c r="A30" s="52">
        <v>1985</v>
      </c>
      <c r="B30" s="67">
        <v>15.797546012269899</v>
      </c>
      <c r="C30" s="67">
        <v>9.1155567666877104</v>
      </c>
    </row>
    <row r="31" spans="1:3" x14ac:dyDescent="0.2">
      <c r="A31" s="52">
        <v>1986</v>
      </c>
      <c r="B31" s="67">
        <v>15.9689785846479</v>
      </c>
      <c r="C31" s="67">
        <v>8.7286714699910704</v>
      </c>
    </row>
    <row r="32" spans="1:3" x14ac:dyDescent="0.2">
      <c r="A32" s="52">
        <v>1987</v>
      </c>
      <c r="B32" s="67">
        <v>16.325653370013701</v>
      </c>
      <c r="C32" s="67">
        <v>8.8906970529145806</v>
      </c>
    </row>
    <row r="33" spans="1:3" x14ac:dyDescent="0.2">
      <c r="A33" s="52">
        <v>1988</v>
      </c>
      <c r="B33" s="67">
        <v>16.5373587451509</v>
      </c>
      <c r="C33" s="67">
        <v>9.1770990018625191</v>
      </c>
    </row>
    <row r="34" spans="1:3" x14ac:dyDescent="0.2">
      <c r="A34" s="52">
        <v>1989</v>
      </c>
      <c r="B34" s="67">
        <v>16.6309543431679</v>
      </c>
      <c r="C34" s="67">
        <v>9.1395039751167904</v>
      </c>
    </row>
    <row r="35" spans="1:3" x14ac:dyDescent="0.2">
      <c r="A35" s="52">
        <v>1990</v>
      </c>
      <c r="B35" s="67">
        <v>16.3250062245829</v>
      </c>
      <c r="C35" s="67">
        <v>9.1706076371617904</v>
      </c>
    </row>
    <row r="36" spans="1:3" x14ac:dyDescent="0.2">
      <c r="A36" s="52">
        <v>1991</v>
      </c>
      <c r="B36" s="67">
        <v>15.7009955932756</v>
      </c>
      <c r="C36" s="67">
        <v>8.8246896207777397</v>
      </c>
    </row>
    <row r="37" spans="1:3" x14ac:dyDescent="0.2">
      <c r="A37" s="52">
        <v>1992</v>
      </c>
      <c r="B37" s="67">
        <v>16.077144686299601</v>
      </c>
      <c r="C37" s="67">
        <v>9.0547202870154795</v>
      </c>
    </row>
    <row r="38" spans="1:3" x14ac:dyDescent="0.2">
      <c r="A38" s="52">
        <v>1993</v>
      </c>
      <c r="B38" s="67">
        <v>15.561846347408901</v>
      </c>
      <c r="C38" s="67">
        <v>8.1226295245511597</v>
      </c>
    </row>
    <row r="39" spans="1:3" x14ac:dyDescent="0.2">
      <c r="A39" s="52">
        <v>1994</v>
      </c>
      <c r="B39" s="67">
        <v>16.844712803839599</v>
      </c>
      <c r="C39" s="67">
        <v>9.0528906894312104</v>
      </c>
    </row>
    <row r="40" spans="1:3" x14ac:dyDescent="0.2">
      <c r="A40" s="52">
        <v>1995</v>
      </c>
      <c r="B40" s="67">
        <v>16.763000000000002</v>
      </c>
      <c r="C40" s="67">
        <v>9.3819999999999997</v>
      </c>
    </row>
    <row r="41" spans="1:3" x14ac:dyDescent="0.2">
      <c r="A41" s="52">
        <v>1996</v>
      </c>
      <c r="B41" s="67">
        <v>16.853000000000002</v>
      </c>
      <c r="C41" s="67">
        <v>9.3089999999999993</v>
      </c>
    </row>
    <row r="42" spans="1:3" x14ac:dyDescent="0.2">
      <c r="A42" s="52">
        <v>1997</v>
      </c>
      <c r="B42" s="67">
        <v>17.061</v>
      </c>
      <c r="C42" s="67">
        <v>9.7710000000000008</v>
      </c>
    </row>
    <row r="43" spans="1:3" x14ac:dyDescent="0.2">
      <c r="A43" s="52">
        <v>1998</v>
      </c>
      <c r="B43" s="67">
        <v>16.454999999999998</v>
      </c>
      <c r="C43" s="67">
        <v>9.7230000000000008</v>
      </c>
    </row>
    <row r="44" spans="1:3" x14ac:dyDescent="0.2">
      <c r="A44" s="52">
        <v>1999</v>
      </c>
      <c r="B44" s="67">
        <v>16.931999999999999</v>
      </c>
      <c r="C44" s="67">
        <v>9.2970000000000006</v>
      </c>
    </row>
    <row r="45" spans="1:3" x14ac:dyDescent="0.2">
      <c r="A45" s="52">
        <v>2000</v>
      </c>
      <c r="B45" s="67">
        <v>17.731999999999999</v>
      </c>
      <c r="C45" s="67">
        <v>9.8849999999999998</v>
      </c>
    </row>
    <row r="46" spans="1:3" x14ac:dyDescent="0.2">
      <c r="A46" s="52">
        <v>2001</v>
      </c>
      <c r="B46" s="67">
        <v>17.739000000000001</v>
      </c>
      <c r="C46" s="67">
        <v>9.9090000000000007</v>
      </c>
    </row>
    <row r="47" spans="1:3" x14ac:dyDescent="0.2">
      <c r="A47" s="52">
        <v>2002</v>
      </c>
      <c r="B47" s="67">
        <v>17.86</v>
      </c>
      <c r="C47" s="67">
        <v>10.222</v>
      </c>
    </row>
    <row r="48" spans="1:3" x14ac:dyDescent="0.2">
      <c r="A48" s="52">
        <v>2003</v>
      </c>
      <c r="B48" s="67">
        <v>18.576000000000001</v>
      </c>
      <c r="C48" s="67">
        <v>10.125</v>
      </c>
    </row>
    <row r="49" spans="1:3" x14ac:dyDescent="0.2">
      <c r="A49" s="52">
        <v>2004</v>
      </c>
      <c r="B49" s="67">
        <v>18.978999999999999</v>
      </c>
      <c r="C49" s="67">
        <v>10.289</v>
      </c>
    </row>
    <row r="50" spans="1:3" x14ac:dyDescent="0.2">
      <c r="A50" s="52">
        <v>2005</v>
      </c>
      <c r="B50" s="67">
        <v>19.794</v>
      </c>
      <c r="C50" s="67">
        <v>11.365</v>
      </c>
    </row>
    <row r="51" spans="1:3" x14ac:dyDescent="0.2">
      <c r="A51" s="52">
        <v>2006</v>
      </c>
      <c r="B51" s="67">
        <v>20.335999999999999</v>
      </c>
      <c r="C51" s="67">
        <v>12.218</v>
      </c>
    </row>
    <row r="52" spans="1:3" x14ac:dyDescent="0.2">
      <c r="A52" s="52">
        <v>2007</v>
      </c>
      <c r="B52" s="67">
        <v>20.535</v>
      </c>
      <c r="C52" s="67">
        <v>13.446999999999999</v>
      </c>
    </row>
    <row r="53" spans="1:3" x14ac:dyDescent="0.2">
      <c r="A53" s="52">
        <v>2008</v>
      </c>
      <c r="B53" s="67">
        <v>21.466000000000001</v>
      </c>
      <c r="C53" s="67">
        <v>14.167999999999999</v>
      </c>
    </row>
    <row r="54" spans="1:3" x14ac:dyDescent="0.2">
      <c r="A54" s="52">
        <v>2009</v>
      </c>
      <c r="B54" s="67">
        <v>21.92</v>
      </c>
      <c r="C54" s="67">
        <v>15.265000000000001</v>
      </c>
    </row>
    <row r="55" spans="1:3" x14ac:dyDescent="0.2">
      <c r="A55" s="52">
        <v>2010</v>
      </c>
      <c r="B55" s="67">
        <v>22.065000000000001</v>
      </c>
      <c r="C55" s="67">
        <v>15.452</v>
      </c>
    </row>
    <row r="56" spans="1:3" x14ac:dyDescent="0.2">
      <c r="A56" s="52">
        <v>2011</v>
      </c>
      <c r="B56" s="67">
        <v>22.834</v>
      </c>
      <c r="C56" s="67">
        <v>16.128</v>
      </c>
    </row>
    <row r="57" spans="1:3" x14ac:dyDescent="0.2">
      <c r="A57" s="52">
        <v>2012</v>
      </c>
      <c r="B57" s="67">
        <v>23.585999999999999</v>
      </c>
      <c r="C57" s="67">
        <v>16.887</v>
      </c>
    </row>
    <row r="58" spans="1:3" x14ac:dyDescent="0.2">
      <c r="A58" s="52">
        <v>2013</v>
      </c>
      <c r="B58" s="67">
        <v>23.486999999999998</v>
      </c>
      <c r="C58" s="67">
        <v>16.850999999999999</v>
      </c>
    </row>
    <row r="59" spans="1:3" x14ac:dyDescent="0.2">
      <c r="A59" s="52">
        <v>2014</v>
      </c>
      <c r="B59" s="67">
        <v>22.977</v>
      </c>
      <c r="C59" s="67">
        <v>16.995000000000001</v>
      </c>
    </row>
    <row r="60" spans="1:3" x14ac:dyDescent="0.2">
      <c r="A60" s="52">
        <v>2015</v>
      </c>
      <c r="B60" s="67">
        <v>23.382999999999999</v>
      </c>
      <c r="C60" s="67">
        <v>16.462</v>
      </c>
    </row>
    <row r="61" spans="1:3" x14ac:dyDescent="0.2">
      <c r="A61" s="52">
        <v>2016</v>
      </c>
      <c r="B61" s="67">
        <v>23.974</v>
      </c>
      <c r="C61" s="67">
        <v>16.698</v>
      </c>
    </row>
    <row r="62" spans="1:3" x14ac:dyDescent="0.2">
      <c r="A62" s="52">
        <v>2017</v>
      </c>
      <c r="B62" s="67">
        <v>23.873000000000001</v>
      </c>
      <c r="C62" s="67">
        <v>17.187000000000001</v>
      </c>
    </row>
    <row r="63" spans="1:3" x14ac:dyDescent="0.2">
      <c r="A63" s="52">
        <v>2018</v>
      </c>
      <c r="B63" s="67">
        <v>24.033000000000001</v>
      </c>
      <c r="C63" s="67">
        <v>18.456</v>
      </c>
    </row>
    <row r="64" spans="1:3" x14ac:dyDescent="0.2">
      <c r="A64" s="52">
        <v>2019</v>
      </c>
      <c r="B64" s="67">
        <v>24.727</v>
      </c>
      <c r="C64" s="67">
        <v>19.068999999999999</v>
      </c>
    </row>
    <row r="65" spans="1:3" x14ac:dyDescent="0.2">
      <c r="A65" s="52">
        <v>2020</v>
      </c>
      <c r="B65" s="67">
        <v>23.905000000000001</v>
      </c>
      <c r="C65" s="67">
        <v>18.105</v>
      </c>
    </row>
    <row r="66" spans="1:3" x14ac:dyDescent="0.2">
      <c r="A66" s="52">
        <v>2021</v>
      </c>
      <c r="B66" s="67">
        <v>23.35</v>
      </c>
      <c r="C66" s="67">
        <v>19.54</v>
      </c>
    </row>
    <row r="67" spans="1:3" x14ac:dyDescent="0.2">
      <c r="A67" s="52">
        <v>2022</v>
      </c>
      <c r="B67" s="67">
        <v>23.702000000000002</v>
      </c>
      <c r="C67" s="67">
        <v>19.463000000000001</v>
      </c>
    </row>
    <row r="68" spans="1:3" x14ac:dyDescent="0.2">
      <c r="A68" s="52">
        <v>2023</v>
      </c>
      <c r="B68" s="67">
        <v>23.158999999999999</v>
      </c>
      <c r="C68" s="67">
        <v>19.603000000000002</v>
      </c>
    </row>
    <row r="69" spans="1:3" x14ac:dyDescent="0.2">
      <c r="A69" s="70">
        <v>2024</v>
      </c>
      <c r="B69" s="68">
        <v>23.367000000000001</v>
      </c>
      <c r="C69" s="68">
        <v>20.280999999999999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2026-01-26T21:10:02Z</dcterms:created>
  <dcterms:modified xsi:type="dcterms:W3CDTF">2026-02-03T21:31:22Z</dcterms:modified>
</cp:coreProperties>
</file>