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9995" yWindow="1245" windowWidth="16725" windowHeight="15000"/>
  </bookViews>
  <sheets>
    <sheet name="Figure 1" sheetId="1" r:id="rId1"/>
    <sheet name="Figure 2" sheetId="2" r:id="rId2"/>
    <sheet name="Figure 3" sheetId="6" r:id="rId3"/>
    <sheet name="Figure 4" sheetId="5" r:id="rId4"/>
  </sheets>
  <externalReferences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6" i="6" l="1"/>
  <c r="L36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P3" i="2" l="1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K3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</calcChain>
</file>

<file path=xl/sharedStrings.xml><?xml version="1.0" encoding="utf-8"?>
<sst xmlns="http://schemas.openxmlformats.org/spreadsheetml/2006/main" count="36" uniqueCount="29">
  <si>
    <t>Completed college</t>
  </si>
  <si>
    <t>Not completed high school</t>
  </si>
  <si>
    <t>40-44</t>
  </si>
  <si>
    <t>60-64</t>
  </si>
  <si>
    <t>70-74</t>
  </si>
  <si>
    <t>1985 (actual)</t>
  </si>
  <si>
    <t>2010 predicted using 1985 rates by age</t>
  </si>
  <si>
    <t>2010 predicted using 1985 rates by age and schooling</t>
  </si>
  <si>
    <t>2010 (actual)</t>
  </si>
  <si>
    <r>
      <t xml:space="preserve">Sources: </t>
    </r>
    <r>
      <rPr>
        <sz val="10"/>
        <color theme="1"/>
        <rFont val="Times New Roman"/>
        <family val="1"/>
      </rPr>
      <t>Author’s calculations based on U.S. Census Bureau, Current Population Survey (CPS), 1985-2011; and projections of educational attainment as explained in Burtless (2013).</t>
    </r>
  </si>
  <si>
    <r>
      <t xml:space="preserve">Figure 1. </t>
    </r>
    <r>
      <rPr>
        <i/>
        <sz val="12"/>
        <color theme="1"/>
        <rFont val="Times New Roman"/>
        <family val="1"/>
      </rPr>
      <t>Percent of Men Age 60-74 With College Degree and Percent Without High School Diploma, 1985-2030</t>
    </r>
  </si>
  <si>
    <t>* When using these data, please cite the Center for Retirement Research at Boston College.</t>
  </si>
  <si>
    <t>Figure 2A. Percent of Men with a College Degree, Selected Age Groups, 1985-2030</t>
  </si>
  <si>
    <t>Figure 2B. Percent of Men without a High School Diploma, Selected Age Groups, 1985-2030</t>
  </si>
  <si>
    <t>Sources: Author’s calculations based on 1985-2011 CPS; and projections of educational attainment as explained in Burtless (2013).</t>
  </si>
  <si>
    <t>Average wages of people who have recorded wages:  Hourly and weekly.</t>
  </si>
  <si>
    <t>Hourly wages:  Men</t>
  </si>
  <si>
    <r>
      <t xml:space="preserve">Male age groups </t>
    </r>
    <r>
      <rPr>
        <sz val="10"/>
        <color theme="1"/>
        <rFont val="Cambria"/>
        <family val="1"/>
        <scheme val="major"/>
      </rPr>
      <t>(workers with recorded hourly wages in incdicated years)</t>
    </r>
  </si>
  <si>
    <t>Old / Prime-age (35-54 year-olds)</t>
  </si>
  <si>
    <t>Old / 25-59</t>
  </si>
  <si>
    <t>Year</t>
  </si>
  <si>
    <t>35-54</t>
  </si>
  <si>
    <t>60-74</t>
  </si>
  <si>
    <t>25-59</t>
  </si>
  <si>
    <t>&lt;= 1985-2010 change</t>
  </si>
  <si>
    <t>Figure 3. Average Hourly Earnings for Men Age 60-74 as a Percent of Average Hourly Earnings for Men Age 35-54, 1985-2011</t>
  </si>
  <si>
    <t>Source: Author’s calculations based on 1985-2011 CPS.</t>
  </si>
  <si>
    <t>Figure 4. Labor Force Participation of Men Age 60-74, 1985 and 2010, Actual and Estimated</t>
  </si>
  <si>
    <t>Notes: Predicted 2010 participation rates assume participation by 5-year age group (60 to 64; 65 to 69, 70 to 74) remains constant at 1985 levels; and participation by education within those age groups (no high school, high school, some college, college) remains constant at 1985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</si>
</sst>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.00"/>
    <numFmt numFmtId="169" formatCode="0.0"/>
  </numFmts>
  <fonts count="19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99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rgb="FFC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rgb="FFC00000"/>
      <name val="Cambria"/>
      <family val="1"/>
      <scheme val="major"/>
    </font>
    <font>
      <b/>
      <u/>
      <sz val="11"/>
      <color rgb="FF000099"/>
      <name val="Cambria"/>
      <family val="1"/>
      <scheme val="major"/>
    </font>
    <font>
      <b/>
      <sz val="10"/>
      <color rgb="FF000099"/>
      <name val="Cambria"/>
      <family val="1"/>
      <scheme val="major"/>
    </font>
    <font>
      <sz val="11"/>
      <color rgb="FF00009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C00000"/>
      <name val="Cambria"/>
      <family val="1"/>
      <scheme val="major"/>
    </font>
    <font>
      <sz val="11"/>
      <color theme="1"/>
      <name val="Times New Roman"/>
      <family val="2"/>
    </font>
    <font>
      <i/>
      <sz val="11"/>
      <color indexed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rgb="FF000099"/>
      </left>
      <right style="hair">
        <color rgb="FF000099"/>
      </right>
      <top style="hair">
        <color rgb="FF000099"/>
      </top>
      <bottom style="hair">
        <color rgb="FF0000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/>
    <xf numFmtId="0" fontId="6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0" xfId="1" applyBorder="1"/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1" fillId="4" borderId="11" xfId="1" applyFont="1" applyFill="1" applyBorder="1" applyAlignment="1">
      <alignment horizontal="center"/>
    </xf>
    <xf numFmtId="0" fontId="10" fillId="0" borderId="12" xfId="1" applyFont="1" applyBorder="1" applyAlignment="1">
      <alignment horizontal="center" wrapText="1"/>
    </xf>
    <xf numFmtId="0" fontId="5" fillId="0" borderId="13" xfId="1" applyBorder="1"/>
    <xf numFmtId="0" fontId="9" fillId="2" borderId="14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wrapText="1"/>
    </xf>
    <xf numFmtId="0" fontId="13" fillId="0" borderId="0" xfId="1" applyFont="1" applyAlignment="1">
      <alignment horizontal="center"/>
    </xf>
    <xf numFmtId="168" fontId="14" fillId="3" borderId="16" xfId="1" applyNumberFormat="1" applyFont="1" applyFill="1" applyBorder="1" applyAlignment="1">
      <alignment horizontal="right" vertical="center"/>
    </xf>
    <xf numFmtId="168" fontId="14" fillId="4" borderId="16" xfId="1" applyNumberFormat="1" applyFont="1" applyFill="1" applyBorder="1" applyAlignment="1">
      <alignment horizontal="right" vertical="center"/>
    </xf>
    <xf numFmtId="169" fontId="15" fillId="2" borderId="17" xfId="1" applyNumberFormat="1" applyFont="1" applyFill="1" applyBorder="1" applyAlignment="1">
      <alignment horizontal="center"/>
    </xf>
    <xf numFmtId="169" fontId="10" fillId="0" borderId="0" xfId="1" applyNumberFormat="1" applyFont="1" applyAlignment="1">
      <alignment horizontal="center"/>
    </xf>
    <xf numFmtId="4" fontId="14" fillId="3" borderId="18" xfId="1" applyNumberFormat="1" applyFont="1" applyFill="1" applyBorder="1" applyAlignment="1">
      <alignment horizontal="right" vertical="center"/>
    </xf>
    <xf numFmtId="4" fontId="14" fillId="4" borderId="18" xfId="1" applyNumberFormat="1" applyFont="1" applyFill="1" applyBorder="1" applyAlignment="1">
      <alignment horizontal="right" vertical="center"/>
    </xf>
    <xf numFmtId="169" fontId="15" fillId="2" borderId="9" xfId="1" applyNumberFormat="1" applyFont="1" applyFill="1" applyBorder="1" applyAlignment="1">
      <alignment horizontal="center"/>
    </xf>
    <xf numFmtId="9" fontId="9" fillId="0" borderId="0" xfId="2" applyFont="1" applyAlignment="1">
      <alignment horizontal="center"/>
    </xf>
    <xf numFmtId="0" fontId="16" fillId="0" borderId="0" xfId="1" applyFont="1" applyAlignment="1">
      <alignment horizontal="left"/>
    </xf>
    <xf numFmtId="0" fontId="17" fillId="0" borderId="0" xfId="0" applyFont="1"/>
    <xf numFmtId="0" fontId="18" fillId="0" borderId="0" xfId="0" applyFo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6210473690788602E-2"/>
          <c:w val="0.86534295713035903"/>
          <c:h val="0.8668053993250850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1'!$M$1</c:f>
              <c:strCache>
                <c:ptCount val="1"/>
                <c:pt idx="0">
                  <c:v>Completed college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1'!$L$2:$L$47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1'!$M$2:$M$47</c:f>
              <c:numCache>
                <c:formatCode>General</c:formatCode>
                <c:ptCount val="46"/>
                <c:pt idx="0">
                  <c:v>0.15</c:v>
                </c:pt>
                <c:pt idx="1">
                  <c:v>0.16</c:v>
                </c:pt>
                <c:pt idx="2">
                  <c:v>0.17</c:v>
                </c:pt>
                <c:pt idx="3">
                  <c:v>0.18</c:v>
                </c:pt>
                <c:pt idx="4">
                  <c:v>0.185</c:v>
                </c:pt>
                <c:pt idx="5">
                  <c:v>0.19</c:v>
                </c:pt>
                <c:pt idx="6">
                  <c:v>0.19500000000000001</c:v>
                </c:pt>
                <c:pt idx="7">
                  <c:v>0.19500000000000001</c:v>
                </c:pt>
                <c:pt idx="8">
                  <c:v>0.2</c:v>
                </c:pt>
                <c:pt idx="9">
                  <c:v>0.21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0.245</c:v>
                </c:pt>
                <c:pt idx="14">
                  <c:v>0.247</c:v>
                </c:pt>
                <c:pt idx="15">
                  <c:v>0.25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0.28999999999999998</c:v>
                </c:pt>
                <c:pt idx="20">
                  <c:v>0.29499999999999998</c:v>
                </c:pt>
                <c:pt idx="21">
                  <c:v>0.3</c:v>
                </c:pt>
                <c:pt idx="22">
                  <c:v>0.31</c:v>
                </c:pt>
                <c:pt idx="23">
                  <c:v>0.33</c:v>
                </c:pt>
                <c:pt idx="24">
                  <c:v>0.33</c:v>
                </c:pt>
                <c:pt idx="25">
                  <c:v>0.33</c:v>
                </c:pt>
                <c:pt idx="26">
                  <c:v>0.34</c:v>
                </c:pt>
                <c:pt idx="27">
                  <c:v>0.34499999999999997</c:v>
                </c:pt>
                <c:pt idx="28">
                  <c:v>0.34499999999999997</c:v>
                </c:pt>
                <c:pt idx="29">
                  <c:v>0.34</c:v>
                </c:pt>
                <c:pt idx="30">
                  <c:v>0.33</c:v>
                </c:pt>
                <c:pt idx="31">
                  <c:v>0.34799999999999998</c:v>
                </c:pt>
                <c:pt idx="32">
                  <c:v>0.33</c:v>
                </c:pt>
                <c:pt idx="33">
                  <c:v>0.32500000000000001</c:v>
                </c:pt>
                <c:pt idx="34">
                  <c:v>0.32</c:v>
                </c:pt>
                <c:pt idx="35">
                  <c:v>0.32</c:v>
                </c:pt>
                <c:pt idx="36">
                  <c:v>0.33</c:v>
                </c:pt>
                <c:pt idx="37">
                  <c:v>0.32</c:v>
                </c:pt>
                <c:pt idx="38">
                  <c:v>0.31</c:v>
                </c:pt>
                <c:pt idx="39">
                  <c:v>0.30499999999999999</c:v>
                </c:pt>
                <c:pt idx="40">
                  <c:v>0.31</c:v>
                </c:pt>
                <c:pt idx="41">
                  <c:v>0.32</c:v>
                </c:pt>
                <c:pt idx="42">
                  <c:v>0.33</c:v>
                </c:pt>
                <c:pt idx="43">
                  <c:v>0.32</c:v>
                </c:pt>
                <c:pt idx="44">
                  <c:v>0.32500000000000001</c:v>
                </c:pt>
                <c:pt idx="45">
                  <c:v>0.32500000000000001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1'!$N$1</c:f>
              <c:strCache>
                <c:ptCount val="1"/>
                <c:pt idx="0">
                  <c:v>Not completed high school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1'!$L$2:$L$47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1'!$N$2:$N$47</c:f>
              <c:numCache>
                <c:formatCode>General</c:formatCode>
                <c:ptCount val="46"/>
                <c:pt idx="0">
                  <c:v>0.41</c:v>
                </c:pt>
                <c:pt idx="1">
                  <c:v>0.4</c:v>
                </c:pt>
                <c:pt idx="2">
                  <c:v>0.39500000000000002</c:v>
                </c:pt>
                <c:pt idx="3">
                  <c:v>0.39</c:v>
                </c:pt>
                <c:pt idx="4">
                  <c:v>0.37</c:v>
                </c:pt>
                <c:pt idx="5">
                  <c:v>0.35499999999999998</c:v>
                </c:pt>
                <c:pt idx="6">
                  <c:v>0.34499999999999997</c:v>
                </c:pt>
                <c:pt idx="7">
                  <c:v>0.32</c:v>
                </c:pt>
                <c:pt idx="8">
                  <c:v>0.31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0.28499999999999998</c:v>
                </c:pt>
                <c:pt idx="12">
                  <c:v>0.27</c:v>
                </c:pt>
                <c:pt idx="13">
                  <c:v>0.26500000000000001</c:v>
                </c:pt>
                <c:pt idx="14">
                  <c:v>0.25</c:v>
                </c:pt>
                <c:pt idx="15">
                  <c:v>0.24</c:v>
                </c:pt>
                <c:pt idx="16">
                  <c:v>0.23</c:v>
                </c:pt>
                <c:pt idx="17">
                  <c:v>0.22</c:v>
                </c:pt>
                <c:pt idx="18">
                  <c:v>0.215</c:v>
                </c:pt>
                <c:pt idx="19">
                  <c:v>0.21</c:v>
                </c:pt>
                <c:pt idx="20">
                  <c:v>0.2</c:v>
                </c:pt>
                <c:pt idx="21">
                  <c:v>0.19500000000000001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0.14499999999999999</c:v>
                </c:pt>
                <c:pt idx="26">
                  <c:v>0.14000000000000001</c:v>
                </c:pt>
                <c:pt idx="27">
                  <c:v>0.13</c:v>
                </c:pt>
                <c:pt idx="28">
                  <c:v>0.125</c:v>
                </c:pt>
                <c:pt idx="29">
                  <c:v>0.125</c:v>
                </c:pt>
                <c:pt idx="30">
                  <c:v>0.12</c:v>
                </c:pt>
                <c:pt idx="31">
                  <c:v>0.115</c:v>
                </c:pt>
                <c:pt idx="32">
                  <c:v>0.11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0.105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59712"/>
        <c:axId val="157688192"/>
      </c:lineChart>
      <c:catAx>
        <c:axId val="1402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768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76881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0259712"/>
        <c:crosses val="autoZero"/>
        <c:crossBetween val="between"/>
        <c:majorUnit val="0.1"/>
      </c:valAx>
    </c:plotArea>
    <c:legend>
      <c:legendPos val="l"/>
      <c:layout>
        <c:manualLayout>
          <c:xMode val="edge"/>
          <c:yMode val="edge"/>
          <c:x val="0.49962342630899897"/>
          <c:y val="5.7681758530183702E-2"/>
          <c:w val="0.44835312958761497"/>
          <c:h val="0.1602316272965879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702E-2"/>
          <c:y val="3.5527434070741201E-2"/>
          <c:w val="0.86724431321084905"/>
          <c:h val="0.8430693038370199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2'!$L$1</c:f>
              <c:strCache>
                <c:ptCount val="1"/>
                <c:pt idx="0">
                  <c:v>40-44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2'!$K$2:$K$47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2'!$L$2:$L$47</c:f>
              <c:numCache>
                <c:formatCode>General</c:formatCode>
                <c:ptCount val="46"/>
                <c:pt idx="0">
                  <c:v>0.28999999999999998</c:v>
                </c:pt>
                <c:pt idx="1">
                  <c:v>0.3</c:v>
                </c:pt>
                <c:pt idx="2">
                  <c:v>0.30499999999999999</c:v>
                </c:pt>
                <c:pt idx="3">
                  <c:v>0.32</c:v>
                </c:pt>
                <c:pt idx="4">
                  <c:v>0.32</c:v>
                </c:pt>
                <c:pt idx="5">
                  <c:v>0.32500000000000001</c:v>
                </c:pt>
                <c:pt idx="6">
                  <c:v>0.32500000000000001</c:v>
                </c:pt>
                <c:pt idx="7">
                  <c:v>0.31</c:v>
                </c:pt>
                <c:pt idx="8">
                  <c:v>0.31</c:v>
                </c:pt>
                <c:pt idx="9">
                  <c:v>0.30499999999999999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0.28499999999999998</c:v>
                </c:pt>
                <c:pt idx="13">
                  <c:v>0.28999999999999998</c:v>
                </c:pt>
                <c:pt idx="14">
                  <c:v>0.29499999999999998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0.29499999999999998</c:v>
                </c:pt>
                <c:pt idx="18">
                  <c:v>0.29499999999999998</c:v>
                </c:pt>
                <c:pt idx="19">
                  <c:v>0.29499999999999998</c:v>
                </c:pt>
                <c:pt idx="20">
                  <c:v>0.28999999999999998</c:v>
                </c:pt>
                <c:pt idx="21">
                  <c:v>0.29499999999999998</c:v>
                </c:pt>
                <c:pt idx="22">
                  <c:v>0.3</c:v>
                </c:pt>
                <c:pt idx="23">
                  <c:v>0.31</c:v>
                </c:pt>
                <c:pt idx="24">
                  <c:v>0.30499999999999999</c:v>
                </c:pt>
                <c:pt idx="25">
                  <c:v>0.31</c:v>
                </c:pt>
                <c:pt idx="26">
                  <c:v>0.32</c:v>
                </c:pt>
                <c:pt idx="27">
                  <c:v>0.33</c:v>
                </c:pt>
                <c:pt idx="28">
                  <c:v>0.32500000000000001</c:v>
                </c:pt>
                <c:pt idx="29">
                  <c:v>0.32</c:v>
                </c:pt>
                <c:pt idx="30">
                  <c:v>0.32500000000000001</c:v>
                </c:pt>
                <c:pt idx="31">
                  <c:v>0.32500000000000001</c:v>
                </c:pt>
                <c:pt idx="32">
                  <c:v>0.32500000000000001</c:v>
                </c:pt>
                <c:pt idx="33">
                  <c:v>0.33</c:v>
                </c:pt>
                <c:pt idx="34">
                  <c:v>0.32500000000000001</c:v>
                </c:pt>
                <c:pt idx="35">
                  <c:v>0.32</c:v>
                </c:pt>
                <c:pt idx="36">
                  <c:v>0.32</c:v>
                </c:pt>
                <c:pt idx="37">
                  <c:v>0.32500000000000001</c:v>
                </c:pt>
                <c:pt idx="38">
                  <c:v>0.33</c:v>
                </c:pt>
                <c:pt idx="39">
                  <c:v>0.32500000000000001</c:v>
                </c:pt>
                <c:pt idx="40">
                  <c:v>0.33</c:v>
                </c:pt>
                <c:pt idx="41">
                  <c:v>0.33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2'!$M$1</c:f>
              <c:strCache>
                <c:ptCount val="1"/>
                <c:pt idx="0">
                  <c:v>60-64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2'!$K$2:$K$47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2'!$M$2:$M$47</c:f>
              <c:numCache>
                <c:formatCode>General</c:formatCode>
                <c:ptCount val="46"/>
                <c:pt idx="0">
                  <c:v>0.18</c:v>
                </c:pt>
                <c:pt idx="1">
                  <c:v>0.185</c:v>
                </c:pt>
                <c:pt idx="2">
                  <c:v>0.19</c:v>
                </c:pt>
                <c:pt idx="3">
                  <c:v>0.2</c:v>
                </c:pt>
                <c:pt idx="4">
                  <c:v>0.2</c:v>
                </c:pt>
                <c:pt idx="5">
                  <c:v>0.22</c:v>
                </c:pt>
                <c:pt idx="6">
                  <c:v>0.215</c:v>
                </c:pt>
                <c:pt idx="7">
                  <c:v>0.215</c:v>
                </c:pt>
                <c:pt idx="8">
                  <c:v>0.22</c:v>
                </c:pt>
                <c:pt idx="9">
                  <c:v>0.215</c:v>
                </c:pt>
                <c:pt idx="10">
                  <c:v>0.23</c:v>
                </c:pt>
                <c:pt idx="11">
                  <c:v>0.26</c:v>
                </c:pt>
                <c:pt idx="12">
                  <c:v>0.26500000000000001</c:v>
                </c:pt>
                <c:pt idx="13">
                  <c:v>0.26</c:v>
                </c:pt>
                <c:pt idx="14">
                  <c:v>0.26300000000000001</c:v>
                </c:pt>
                <c:pt idx="15">
                  <c:v>0.26</c:v>
                </c:pt>
                <c:pt idx="16">
                  <c:v>0.26500000000000001</c:v>
                </c:pt>
                <c:pt idx="17">
                  <c:v>0.27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0.30499999999999999</c:v>
                </c:pt>
                <c:pt idx="21">
                  <c:v>0.31</c:v>
                </c:pt>
                <c:pt idx="22">
                  <c:v>0.34</c:v>
                </c:pt>
                <c:pt idx="23">
                  <c:v>0.34499999999999997</c:v>
                </c:pt>
                <c:pt idx="24">
                  <c:v>0.36</c:v>
                </c:pt>
                <c:pt idx="25">
                  <c:v>0.35499999999999998</c:v>
                </c:pt>
                <c:pt idx="26">
                  <c:v>0.35</c:v>
                </c:pt>
                <c:pt idx="27">
                  <c:v>0.35499999999999998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  <c:pt idx="31">
                  <c:v>0.32</c:v>
                </c:pt>
                <c:pt idx="32">
                  <c:v>0.32500000000000001</c:v>
                </c:pt>
                <c:pt idx="33">
                  <c:v>0.30499999999999999</c:v>
                </c:pt>
                <c:pt idx="34">
                  <c:v>0.3</c:v>
                </c:pt>
                <c:pt idx="35">
                  <c:v>0.29499999999999998</c:v>
                </c:pt>
                <c:pt idx="36">
                  <c:v>0.3</c:v>
                </c:pt>
                <c:pt idx="37">
                  <c:v>0.30499999999999999</c:v>
                </c:pt>
                <c:pt idx="38">
                  <c:v>0.32</c:v>
                </c:pt>
                <c:pt idx="39">
                  <c:v>0.31</c:v>
                </c:pt>
                <c:pt idx="40">
                  <c:v>0.31</c:v>
                </c:pt>
                <c:pt idx="41">
                  <c:v>0.34</c:v>
                </c:pt>
                <c:pt idx="42">
                  <c:v>0.34499999999999997</c:v>
                </c:pt>
                <c:pt idx="43">
                  <c:v>0.36</c:v>
                </c:pt>
                <c:pt idx="44">
                  <c:v>0.35</c:v>
                </c:pt>
                <c:pt idx="45">
                  <c:v>0.36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2'!$N$1</c:f>
              <c:strCache>
                <c:ptCount val="1"/>
                <c:pt idx="0">
                  <c:v>70-74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2'!$K$2:$K$47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2'!$N$2:$N$47</c:f>
              <c:numCache>
                <c:formatCode>General</c:formatCode>
                <c:ptCount val="46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0.20499999999999999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0.23499999999999999</c:v>
                </c:pt>
                <c:pt idx="18">
                  <c:v>0.24</c:v>
                </c:pt>
                <c:pt idx="19">
                  <c:v>0.245</c:v>
                </c:pt>
                <c:pt idx="20">
                  <c:v>0.25</c:v>
                </c:pt>
                <c:pt idx="21">
                  <c:v>0.24</c:v>
                </c:pt>
                <c:pt idx="22">
                  <c:v>0.23499999999999999</c:v>
                </c:pt>
                <c:pt idx="23">
                  <c:v>0.27</c:v>
                </c:pt>
                <c:pt idx="24">
                  <c:v>0.27500000000000002</c:v>
                </c:pt>
                <c:pt idx="25">
                  <c:v>0.27500000000000002</c:v>
                </c:pt>
                <c:pt idx="26">
                  <c:v>0.27</c:v>
                </c:pt>
                <c:pt idx="27">
                  <c:v>0.3</c:v>
                </c:pt>
                <c:pt idx="28">
                  <c:v>0.31</c:v>
                </c:pt>
                <c:pt idx="29">
                  <c:v>0.32</c:v>
                </c:pt>
                <c:pt idx="30">
                  <c:v>0.32500000000000001</c:v>
                </c:pt>
                <c:pt idx="31">
                  <c:v>0.33</c:v>
                </c:pt>
                <c:pt idx="32">
                  <c:v>0.36</c:v>
                </c:pt>
                <c:pt idx="33">
                  <c:v>0.36499999999999999</c:v>
                </c:pt>
                <c:pt idx="34">
                  <c:v>0.37</c:v>
                </c:pt>
                <c:pt idx="35">
                  <c:v>0.38</c:v>
                </c:pt>
                <c:pt idx="36">
                  <c:v>0.375</c:v>
                </c:pt>
                <c:pt idx="37">
                  <c:v>0.37</c:v>
                </c:pt>
                <c:pt idx="38">
                  <c:v>0.375</c:v>
                </c:pt>
                <c:pt idx="39">
                  <c:v>0.373</c:v>
                </c:pt>
                <c:pt idx="40">
                  <c:v>0.37</c:v>
                </c:pt>
                <c:pt idx="41">
                  <c:v>0.36499999999999999</c:v>
                </c:pt>
                <c:pt idx="42">
                  <c:v>0.35</c:v>
                </c:pt>
                <c:pt idx="43">
                  <c:v>0.32</c:v>
                </c:pt>
                <c:pt idx="44">
                  <c:v>0.315</c:v>
                </c:pt>
                <c:pt idx="45">
                  <c:v>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8688"/>
        <c:axId val="165570048"/>
      </c:lineChart>
      <c:catAx>
        <c:axId val="1654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655700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557004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6545868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7937563948574196"/>
          <c:y val="0.60319389763779496"/>
          <c:w val="0.16573622047244099"/>
          <c:h val="0.23521555118110199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03062117235301E-2"/>
          <c:y val="6.8662401574803106E-2"/>
          <c:w val="0.88410673665791795"/>
          <c:h val="0.83331003937007897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2'!$Q$1</c:f>
              <c:strCache>
                <c:ptCount val="1"/>
                <c:pt idx="0">
                  <c:v>40-44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2'!$P$2:$P$47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2'!$Q$2:$Q$47</c:f>
              <c:numCache>
                <c:formatCode>General</c:formatCode>
                <c:ptCount val="46"/>
                <c:pt idx="0">
                  <c:v>0.18</c:v>
                </c:pt>
                <c:pt idx="1">
                  <c:v>0.17499999999999999</c:v>
                </c:pt>
                <c:pt idx="2">
                  <c:v>0.15</c:v>
                </c:pt>
                <c:pt idx="3">
                  <c:v>0.14499999999999999</c:v>
                </c:pt>
                <c:pt idx="4">
                  <c:v>0.13500000000000001</c:v>
                </c:pt>
                <c:pt idx="5">
                  <c:v>0.12</c:v>
                </c:pt>
                <c:pt idx="6">
                  <c:v>0.12</c:v>
                </c:pt>
                <c:pt idx="7">
                  <c:v>0.115</c:v>
                </c:pt>
                <c:pt idx="8">
                  <c:v>0.1</c:v>
                </c:pt>
                <c:pt idx="9">
                  <c:v>0.1</c:v>
                </c:pt>
                <c:pt idx="10">
                  <c:v>0.105</c:v>
                </c:pt>
                <c:pt idx="11">
                  <c:v>0.1</c:v>
                </c:pt>
                <c:pt idx="12">
                  <c:v>0.105</c:v>
                </c:pt>
                <c:pt idx="13">
                  <c:v>0.1</c:v>
                </c:pt>
                <c:pt idx="14">
                  <c:v>0.105</c:v>
                </c:pt>
                <c:pt idx="15">
                  <c:v>0.1</c:v>
                </c:pt>
                <c:pt idx="16">
                  <c:v>0.105</c:v>
                </c:pt>
                <c:pt idx="17">
                  <c:v>0.11</c:v>
                </c:pt>
                <c:pt idx="18">
                  <c:v>0.12</c:v>
                </c:pt>
                <c:pt idx="19">
                  <c:v>0.125</c:v>
                </c:pt>
                <c:pt idx="20">
                  <c:v>0.125</c:v>
                </c:pt>
                <c:pt idx="21">
                  <c:v>0.1255</c:v>
                </c:pt>
                <c:pt idx="22">
                  <c:v>0.125</c:v>
                </c:pt>
                <c:pt idx="23">
                  <c:v>0.125</c:v>
                </c:pt>
                <c:pt idx="24">
                  <c:v>0.12</c:v>
                </c:pt>
                <c:pt idx="25">
                  <c:v>0.125</c:v>
                </c:pt>
                <c:pt idx="26">
                  <c:v>0.12</c:v>
                </c:pt>
                <c:pt idx="27">
                  <c:v>0.105</c:v>
                </c:pt>
                <c:pt idx="28">
                  <c:v>0.1</c:v>
                </c:pt>
                <c:pt idx="29">
                  <c:v>0.105</c:v>
                </c:pt>
                <c:pt idx="30">
                  <c:v>0.1</c:v>
                </c:pt>
                <c:pt idx="31">
                  <c:v>0.105</c:v>
                </c:pt>
                <c:pt idx="32">
                  <c:v>0.12</c:v>
                </c:pt>
                <c:pt idx="33">
                  <c:v>0.115</c:v>
                </c:pt>
                <c:pt idx="34">
                  <c:v>0.12</c:v>
                </c:pt>
                <c:pt idx="35">
                  <c:v>0.115</c:v>
                </c:pt>
                <c:pt idx="36">
                  <c:v>0.115</c:v>
                </c:pt>
                <c:pt idx="37">
                  <c:v>0.12</c:v>
                </c:pt>
                <c:pt idx="38">
                  <c:v>0.115</c:v>
                </c:pt>
                <c:pt idx="39">
                  <c:v>0.115</c:v>
                </c:pt>
                <c:pt idx="40">
                  <c:v>0.1</c:v>
                </c:pt>
                <c:pt idx="41">
                  <c:v>0.1</c:v>
                </c:pt>
                <c:pt idx="42">
                  <c:v>0.105</c:v>
                </c:pt>
                <c:pt idx="43">
                  <c:v>0.105</c:v>
                </c:pt>
                <c:pt idx="44">
                  <c:v>0.105</c:v>
                </c:pt>
                <c:pt idx="45">
                  <c:v>0.105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2'!$R$1</c:f>
              <c:strCache>
                <c:ptCount val="1"/>
                <c:pt idx="0">
                  <c:v>60-64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2'!$P$2:$P$47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2'!$R$2:$R$47</c:f>
              <c:numCache>
                <c:formatCode>General</c:formatCode>
                <c:ptCount val="46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0.375</c:v>
                </c:pt>
                <c:pt idx="4">
                  <c:v>0.37</c:v>
                </c:pt>
                <c:pt idx="5">
                  <c:v>0.32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0.27</c:v>
                </c:pt>
                <c:pt idx="9">
                  <c:v>0.26</c:v>
                </c:pt>
                <c:pt idx="10">
                  <c:v>0.25</c:v>
                </c:pt>
                <c:pt idx="11">
                  <c:v>0.24</c:v>
                </c:pt>
                <c:pt idx="12">
                  <c:v>0.22</c:v>
                </c:pt>
                <c:pt idx="13">
                  <c:v>0.215</c:v>
                </c:pt>
                <c:pt idx="14">
                  <c:v>0.21</c:v>
                </c:pt>
                <c:pt idx="15">
                  <c:v>0.2</c:v>
                </c:pt>
                <c:pt idx="16">
                  <c:v>0.19500000000000001</c:v>
                </c:pt>
                <c:pt idx="17">
                  <c:v>0.19500000000000001</c:v>
                </c:pt>
                <c:pt idx="18">
                  <c:v>0.17</c:v>
                </c:pt>
                <c:pt idx="19">
                  <c:v>0.17</c:v>
                </c:pt>
                <c:pt idx="20">
                  <c:v>0.16500000000000001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0.12</c:v>
                </c:pt>
                <c:pt idx="24">
                  <c:v>0.115</c:v>
                </c:pt>
                <c:pt idx="25">
                  <c:v>0.1</c:v>
                </c:pt>
                <c:pt idx="26">
                  <c:v>0.105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0.105</c:v>
                </c:pt>
                <c:pt idx="34">
                  <c:v>0.105</c:v>
                </c:pt>
                <c:pt idx="35">
                  <c:v>0.105</c:v>
                </c:pt>
                <c:pt idx="36">
                  <c:v>0.105</c:v>
                </c:pt>
                <c:pt idx="37">
                  <c:v>0.1</c:v>
                </c:pt>
                <c:pt idx="38">
                  <c:v>0.105</c:v>
                </c:pt>
                <c:pt idx="39">
                  <c:v>0.1</c:v>
                </c:pt>
                <c:pt idx="40">
                  <c:v>0.1</c:v>
                </c:pt>
                <c:pt idx="41">
                  <c:v>0.105</c:v>
                </c:pt>
                <c:pt idx="42">
                  <c:v>0.1</c:v>
                </c:pt>
                <c:pt idx="43">
                  <c:v>0.105</c:v>
                </c:pt>
                <c:pt idx="44">
                  <c:v>0.105</c:v>
                </c:pt>
                <c:pt idx="45">
                  <c:v>0.105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2'!$S$1</c:f>
              <c:strCache>
                <c:ptCount val="1"/>
                <c:pt idx="0">
                  <c:v>70-74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2'!$P$2:$P$47</c:f>
              <c:numCache>
                <c:formatCode>General</c:formatCode>
                <c:ptCount val="46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  <c:pt idx="41">
                  <c:v>2026</c:v>
                </c:pt>
                <c:pt idx="42">
                  <c:v>2027</c:v>
                </c:pt>
                <c:pt idx="43">
                  <c:v>2028</c:v>
                </c:pt>
                <c:pt idx="44">
                  <c:v>2029</c:v>
                </c:pt>
                <c:pt idx="45">
                  <c:v>2030</c:v>
                </c:pt>
              </c:numCache>
            </c:numRef>
          </c:cat>
          <c:val>
            <c:numRef>
              <c:f>'Figure 2'!$S$2:$S$47</c:f>
              <c:numCache>
                <c:formatCode>General</c:formatCode>
                <c:ptCount val="46"/>
                <c:pt idx="0">
                  <c:v>0.5</c:v>
                </c:pt>
                <c:pt idx="1">
                  <c:v>0.48</c:v>
                </c:pt>
                <c:pt idx="2">
                  <c:v>0.47</c:v>
                </c:pt>
                <c:pt idx="3">
                  <c:v>0.46</c:v>
                </c:pt>
                <c:pt idx="4">
                  <c:v>0.42</c:v>
                </c:pt>
                <c:pt idx="5">
                  <c:v>0.4</c:v>
                </c:pt>
                <c:pt idx="6">
                  <c:v>0.38</c:v>
                </c:pt>
                <c:pt idx="7">
                  <c:v>0.36</c:v>
                </c:pt>
                <c:pt idx="8">
                  <c:v>0.34</c:v>
                </c:pt>
                <c:pt idx="9">
                  <c:v>0.33</c:v>
                </c:pt>
                <c:pt idx="10">
                  <c:v>0.32</c:v>
                </c:pt>
                <c:pt idx="11">
                  <c:v>0.32</c:v>
                </c:pt>
                <c:pt idx="12">
                  <c:v>0.33</c:v>
                </c:pt>
                <c:pt idx="13">
                  <c:v>0.33500000000000002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0.27</c:v>
                </c:pt>
                <c:pt idx="18">
                  <c:v>0.26</c:v>
                </c:pt>
                <c:pt idx="19">
                  <c:v>0.23</c:v>
                </c:pt>
                <c:pt idx="20">
                  <c:v>0.22</c:v>
                </c:pt>
                <c:pt idx="21">
                  <c:v>0.21</c:v>
                </c:pt>
                <c:pt idx="22">
                  <c:v>0.20499999999999999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0.13</c:v>
                </c:pt>
                <c:pt idx="31">
                  <c:v>0.12</c:v>
                </c:pt>
                <c:pt idx="32">
                  <c:v>0.11</c:v>
                </c:pt>
                <c:pt idx="33">
                  <c:v>0.105</c:v>
                </c:pt>
                <c:pt idx="34">
                  <c:v>0.1</c:v>
                </c:pt>
                <c:pt idx="35">
                  <c:v>9.5000000000000001E-2</c:v>
                </c:pt>
                <c:pt idx="36">
                  <c:v>9.5000000000000001E-2</c:v>
                </c:pt>
                <c:pt idx="37">
                  <c:v>0.1</c:v>
                </c:pt>
                <c:pt idx="38">
                  <c:v>9.5000000000000001E-2</c:v>
                </c:pt>
                <c:pt idx="39">
                  <c:v>9.5000000000000001E-2</c:v>
                </c:pt>
                <c:pt idx="40">
                  <c:v>9.5000000000000001E-2</c:v>
                </c:pt>
                <c:pt idx="41">
                  <c:v>0.1</c:v>
                </c:pt>
                <c:pt idx="42">
                  <c:v>9.5000000000000001E-2</c:v>
                </c:pt>
                <c:pt idx="43">
                  <c:v>0.1</c:v>
                </c:pt>
                <c:pt idx="44">
                  <c:v>9.5000000000000001E-2</c:v>
                </c:pt>
                <c:pt idx="45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3936"/>
        <c:axId val="169488384"/>
      </c:lineChart>
      <c:catAx>
        <c:axId val="1665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694883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948838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6650393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206192446283196"/>
          <c:y val="9.8828740157480305E-2"/>
          <c:w val="0.152763998250219"/>
          <c:h val="0.182227362204723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56483868719899"/>
          <c:y val="3.7726098191214502E-2"/>
          <c:w val="0.80499268343669395"/>
          <c:h val="0.87001729434983399"/>
        </c:manualLayout>
      </c:layout>
      <c:scatterChart>
        <c:scatterStyle val="smoothMarker"/>
        <c:varyColors val="0"/>
        <c:ser>
          <c:idx val="0"/>
          <c:order val="0"/>
          <c:tx>
            <c:v>MALES</c:v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3'!$K$8:$K$34</c:f>
              <c:numCache>
                <c:formatCode>General</c:formatCode>
                <c:ptCount val="2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</c:numCache>
            </c:numRef>
          </c:xVal>
          <c:yVal>
            <c:numRef>
              <c:f>'Figure 3'!$P$8:$P$34</c:f>
              <c:numCache>
                <c:formatCode>0.0</c:formatCode>
                <c:ptCount val="27"/>
                <c:pt idx="0">
                  <c:v>86.874857443269747</c:v>
                </c:pt>
                <c:pt idx="1">
                  <c:v>87.332566326637831</c:v>
                </c:pt>
                <c:pt idx="2">
                  <c:v>87.079071792866245</c:v>
                </c:pt>
                <c:pt idx="3">
                  <c:v>86.097133652990834</c:v>
                </c:pt>
                <c:pt idx="4">
                  <c:v>85.146580271210738</c:v>
                </c:pt>
                <c:pt idx="5">
                  <c:v>87.156085579764195</c:v>
                </c:pt>
                <c:pt idx="6">
                  <c:v>87.74309293290078</c:v>
                </c:pt>
                <c:pt idx="7">
                  <c:v>87.064970525604679</c:v>
                </c:pt>
                <c:pt idx="8">
                  <c:v>89.431376495044461</c:v>
                </c:pt>
                <c:pt idx="9">
                  <c:v>87.766324657060636</c:v>
                </c:pt>
                <c:pt idx="10">
                  <c:v>88.391806955124181</c:v>
                </c:pt>
                <c:pt idx="11">
                  <c:v>89.787118724496239</c:v>
                </c:pt>
                <c:pt idx="12">
                  <c:v>90.303556460515466</c:v>
                </c:pt>
                <c:pt idx="13">
                  <c:v>88.27873345634795</c:v>
                </c:pt>
                <c:pt idx="14">
                  <c:v>88.646996468176525</c:v>
                </c:pt>
                <c:pt idx="15">
                  <c:v>85.760401678949691</c:v>
                </c:pt>
                <c:pt idx="16">
                  <c:v>87.244476167201</c:v>
                </c:pt>
                <c:pt idx="17">
                  <c:v>89.583117477247896</c:v>
                </c:pt>
                <c:pt idx="18">
                  <c:v>90.772437135502528</c:v>
                </c:pt>
                <c:pt idx="19">
                  <c:v>92.340976229835292</c:v>
                </c:pt>
                <c:pt idx="20">
                  <c:v>93.492332504255756</c:v>
                </c:pt>
                <c:pt idx="21">
                  <c:v>92.719340569988873</c:v>
                </c:pt>
                <c:pt idx="22">
                  <c:v>96.341280697122087</c:v>
                </c:pt>
                <c:pt idx="23">
                  <c:v>96.755545645355269</c:v>
                </c:pt>
                <c:pt idx="24">
                  <c:v>95.469097999524053</c:v>
                </c:pt>
                <c:pt idx="25">
                  <c:v>98.930215526333697</c:v>
                </c:pt>
                <c:pt idx="26">
                  <c:v>100.86092501215015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63360"/>
        <c:axId val="190064896"/>
      </c:scatterChart>
      <c:valAx>
        <c:axId val="190063360"/>
        <c:scaling>
          <c:orientation val="minMax"/>
          <c:max val="2012"/>
          <c:min val="1985"/>
        </c:scaling>
        <c:delete val="0"/>
        <c:axPos val="b"/>
        <c:numFmt formatCode="General" sourceLinked="1"/>
        <c:majorTickMark val="out"/>
        <c:minorTickMark val="none"/>
        <c:tickLblPos val="nextTo"/>
        <c:crossAx val="190064896"/>
        <c:crosses val="autoZero"/>
        <c:crossBetween val="midCat"/>
        <c:majorUnit val="5"/>
        <c:minorUnit val="1"/>
      </c:valAx>
      <c:valAx>
        <c:axId val="190064896"/>
        <c:scaling>
          <c:orientation val="minMax"/>
          <c:max val="110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average hourly wage</a:t>
                </a:r>
              </a:p>
            </c:rich>
          </c:tx>
          <c:layout>
            <c:manualLayout>
              <c:xMode val="edge"/>
              <c:yMode val="edge"/>
              <c:x val="1.76991150442478E-3"/>
              <c:y val="0.1630720869193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90063360"/>
        <c:crosses val="autoZero"/>
        <c:crossBetween val="midCat"/>
        <c:majorUnit val="10"/>
        <c:minorUnit val="2.5"/>
      </c:valAx>
      <c:spPr>
        <a:ln w="1905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2.63692038495188E-2"/>
          <c:w val="0.86193044619422599"/>
          <c:h val="0.691972440944881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1.03576957895756E-16"/>
                  <c:y val="4.1666666666666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4'!$L$1:$L$4</c:f>
              <c:strCache>
                <c:ptCount val="4"/>
                <c:pt idx="0">
                  <c:v>1985 (actual)</c:v>
                </c:pt>
                <c:pt idx="1">
                  <c:v>2010 predicted using 1985 rates by age</c:v>
                </c:pt>
                <c:pt idx="2">
                  <c:v>2010 predicted using 1985 rates by age and schooling</c:v>
                </c:pt>
                <c:pt idx="3">
                  <c:v>2010 (actual)</c:v>
                </c:pt>
              </c:strCache>
            </c:strRef>
          </c:cat>
          <c:val>
            <c:numRef>
              <c:f>'Figure 4'!$M$1:$M$4</c:f>
              <c:numCache>
                <c:formatCode>General</c:formatCode>
                <c:ptCount val="4"/>
                <c:pt idx="0">
                  <c:v>0.34899999999999998</c:v>
                </c:pt>
                <c:pt idx="1">
                  <c:v>0.36299999999999999</c:v>
                </c:pt>
                <c:pt idx="2">
                  <c:v>0.40899999999999997</c:v>
                </c:pt>
                <c:pt idx="3">
                  <c:v>0.436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77824"/>
        <c:axId val="171405696"/>
      </c:barChart>
      <c:catAx>
        <c:axId val="170477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5696"/>
        <c:crosses val="autoZero"/>
        <c:auto val="1"/>
        <c:lblAlgn val="ctr"/>
        <c:lblOffset val="100"/>
        <c:noMultiLvlLbl val="0"/>
      </c:catAx>
      <c:valAx>
        <c:axId val="171405696"/>
        <c:scaling>
          <c:orientation val="minMax"/>
          <c:min val="0.3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0477824"/>
        <c:crosses val="autoZero"/>
        <c:crossBetween val="between"/>
        <c:majorUnit val="0.0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6</xdr:col>
      <xdr:colOff>495300</xdr:colOff>
      <xdr:row>17</xdr:row>
      <xdr:rowOff>47625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6</xdr:col>
      <xdr:colOff>542925</xdr:colOff>
      <xdr:row>17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22</xdr:row>
      <xdr:rowOff>38100</xdr:rowOff>
    </xdr:from>
    <xdr:to>
      <xdr:col>6</xdr:col>
      <xdr:colOff>609600</xdr:colOff>
      <xdr:row>38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</xdr:row>
      <xdr:rowOff>38101</xdr:rowOff>
    </xdr:from>
    <xdr:to>
      <xdr:col>8</xdr:col>
      <xdr:colOff>371475</xdr:colOff>
      <xdr:row>16</xdr:row>
      <xdr:rowOff>38101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152400</xdr:rowOff>
    </xdr:from>
    <xdr:to>
      <xdr:col>6</xdr:col>
      <xdr:colOff>523875</xdr:colOff>
      <xdr:row>17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rly wages"/>
      <sheetName val="Sheet3"/>
    </sheetNames>
    <sheetDataSet>
      <sheetData sheetId="0">
        <row r="8">
          <cell r="A8">
            <v>1985</v>
          </cell>
          <cell r="F8">
            <v>86.874857443269747</v>
          </cell>
        </row>
        <row r="9">
          <cell r="A9">
            <v>1986</v>
          </cell>
          <cell r="F9">
            <v>87.332566326637831</v>
          </cell>
        </row>
        <row r="10">
          <cell r="A10">
            <v>1987</v>
          </cell>
          <cell r="F10">
            <v>87.079071792866245</v>
          </cell>
        </row>
        <row r="11">
          <cell r="A11">
            <v>1988</v>
          </cell>
          <cell r="F11">
            <v>86.097133652990834</v>
          </cell>
        </row>
        <row r="12">
          <cell r="A12">
            <v>1989</v>
          </cell>
          <cell r="F12">
            <v>85.146580271210738</v>
          </cell>
        </row>
        <row r="13">
          <cell r="A13">
            <v>1990</v>
          </cell>
          <cell r="F13">
            <v>87.156085579764195</v>
          </cell>
        </row>
        <row r="14">
          <cell r="A14">
            <v>1991</v>
          </cell>
          <cell r="F14">
            <v>87.74309293290078</v>
          </cell>
        </row>
        <row r="15">
          <cell r="A15">
            <v>1992</v>
          </cell>
          <cell r="F15">
            <v>87.064970525604679</v>
          </cell>
        </row>
        <row r="16">
          <cell r="A16">
            <v>1993</v>
          </cell>
          <cell r="F16">
            <v>89.431376495044461</v>
          </cell>
        </row>
        <row r="17">
          <cell r="A17">
            <v>1994</v>
          </cell>
          <cell r="F17">
            <v>87.766324657060636</v>
          </cell>
        </row>
        <row r="18">
          <cell r="A18">
            <v>1995</v>
          </cell>
          <cell r="F18">
            <v>88.391806955124181</v>
          </cell>
        </row>
        <row r="19">
          <cell r="A19">
            <v>1996</v>
          </cell>
          <cell r="F19">
            <v>89.787118724496239</v>
          </cell>
        </row>
        <row r="20">
          <cell r="A20">
            <v>1997</v>
          </cell>
          <cell r="F20">
            <v>90.303556460515466</v>
          </cell>
        </row>
        <row r="21">
          <cell r="A21">
            <v>1998</v>
          </cell>
          <cell r="F21">
            <v>88.27873345634795</v>
          </cell>
        </row>
        <row r="22">
          <cell r="A22">
            <v>1999</v>
          </cell>
          <cell r="F22">
            <v>88.646996468176525</v>
          </cell>
        </row>
        <row r="23">
          <cell r="A23">
            <v>2000</v>
          </cell>
          <cell r="F23">
            <v>85.760401678949691</v>
          </cell>
        </row>
        <row r="24">
          <cell r="A24">
            <v>2001</v>
          </cell>
          <cell r="F24">
            <v>87.244476167201</v>
          </cell>
        </row>
        <row r="25">
          <cell r="A25">
            <v>2002</v>
          </cell>
          <cell r="F25">
            <v>89.583117477247896</v>
          </cell>
        </row>
        <row r="26">
          <cell r="A26">
            <v>2003</v>
          </cell>
          <cell r="F26">
            <v>90.772437135502528</v>
          </cell>
        </row>
        <row r="27">
          <cell r="A27">
            <v>2004</v>
          </cell>
          <cell r="F27">
            <v>92.340976229835292</v>
          </cell>
        </row>
        <row r="28">
          <cell r="A28">
            <v>2005</v>
          </cell>
          <cell r="F28">
            <v>93.492332504255756</v>
          </cell>
        </row>
        <row r="29">
          <cell r="A29">
            <v>2006</v>
          </cell>
          <cell r="F29">
            <v>92.719340569988873</v>
          </cell>
        </row>
        <row r="30">
          <cell r="A30">
            <v>2007</v>
          </cell>
          <cell r="F30">
            <v>96.341280697122087</v>
          </cell>
        </row>
        <row r="31">
          <cell r="A31">
            <v>2008</v>
          </cell>
          <cell r="F31">
            <v>96.755545645355269</v>
          </cell>
        </row>
        <row r="32">
          <cell r="A32">
            <v>2009</v>
          </cell>
          <cell r="F32">
            <v>95.469097999524053</v>
          </cell>
        </row>
        <row r="33">
          <cell r="A33">
            <v>2010</v>
          </cell>
          <cell r="F33">
            <v>98.930215526333697</v>
          </cell>
        </row>
        <row r="34">
          <cell r="A34">
            <v>2011</v>
          </cell>
          <cell r="F34">
            <v>100.86092501215015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1:N47"/>
  <sheetViews>
    <sheetView tabSelected="1" workbookViewId="0">
      <selection activeCell="D30" sqref="D30"/>
    </sheetView>
  </sheetViews>
  <sheetFormatPr defaultColWidth="8.875" defaultRowHeight="15.75" x14ac:dyDescent="0.25"/>
  <cols>
    <col min="13" max="13" width="15.5" customWidth="1"/>
    <col min="14" max="14" width="10.5" customWidth="1"/>
  </cols>
  <sheetData>
    <row r="1" spans="1:14" x14ac:dyDescent="0.25">
      <c r="A1" t="s">
        <v>10</v>
      </c>
      <c r="M1" t="s">
        <v>0</v>
      </c>
      <c r="N1" t="s">
        <v>1</v>
      </c>
    </row>
    <row r="2" spans="1:14" x14ac:dyDescent="0.25">
      <c r="L2">
        <v>1985</v>
      </c>
      <c r="M2">
        <v>0.15</v>
      </c>
      <c r="N2">
        <v>0.41</v>
      </c>
    </row>
    <row r="3" spans="1:14" x14ac:dyDescent="0.25">
      <c r="L3">
        <f>L2+1</f>
        <v>1986</v>
      </c>
      <c r="M3">
        <v>0.16</v>
      </c>
      <c r="N3">
        <v>0.4</v>
      </c>
    </row>
    <row r="4" spans="1:14" x14ac:dyDescent="0.25">
      <c r="L4">
        <f t="shared" ref="L4:L47" si="0">L3+1</f>
        <v>1987</v>
      </c>
      <c r="M4">
        <v>0.17</v>
      </c>
      <c r="N4">
        <v>0.39500000000000002</v>
      </c>
    </row>
    <row r="5" spans="1:14" x14ac:dyDescent="0.25">
      <c r="L5">
        <f t="shared" si="0"/>
        <v>1988</v>
      </c>
      <c r="M5">
        <v>0.18</v>
      </c>
      <c r="N5">
        <v>0.39</v>
      </c>
    </row>
    <row r="6" spans="1:14" x14ac:dyDescent="0.25">
      <c r="L6">
        <f t="shared" si="0"/>
        <v>1989</v>
      </c>
      <c r="M6">
        <v>0.185</v>
      </c>
      <c r="N6">
        <v>0.37</v>
      </c>
    </row>
    <row r="7" spans="1:14" x14ac:dyDescent="0.25">
      <c r="L7">
        <f t="shared" si="0"/>
        <v>1990</v>
      </c>
      <c r="M7">
        <v>0.19</v>
      </c>
      <c r="N7">
        <v>0.35499999999999998</v>
      </c>
    </row>
    <row r="8" spans="1:14" x14ac:dyDescent="0.25">
      <c r="L8">
        <f t="shared" si="0"/>
        <v>1991</v>
      </c>
      <c r="M8">
        <v>0.19500000000000001</v>
      </c>
      <c r="N8">
        <v>0.34499999999999997</v>
      </c>
    </row>
    <row r="9" spans="1:14" x14ac:dyDescent="0.25">
      <c r="L9">
        <f t="shared" si="0"/>
        <v>1992</v>
      </c>
      <c r="M9">
        <v>0.19500000000000001</v>
      </c>
      <c r="N9">
        <v>0.32</v>
      </c>
    </row>
    <row r="10" spans="1:14" x14ac:dyDescent="0.25">
      <c r="L10">
        <f t="shared" si="0"/>
        <v>1993</v>
      </c>
      <c r="M10">
        <v>0.2</v>
      </c>
      <c r="N10">
        <v>0.31</v>
      </c>
    </row>
    <row r="11" spans="1:14" x14ac:dyDescent="0.25">
      <c r="L11">
        <f t="shared" si="0"/>
        <v>1994</v>
      </c>
      <c r="M11">
        <v>0.21</v>
      </c>
      <c r="N11">
        <v>0.3</v>
      </c>
    </row>
    <row r="12" spans="1:14" x14ac:dyDescent="0.25">
      <c r="L12">
        <f t="shared" si="0"/>
        <v>1995</v>
      </c>
      <c r="M12">
        <v>0.23</v>
      </c>
      <c r="N12">
        <v>0.28999999999999998</v>
      </c>
    </row>
    <row r="13" spans="1:14" x14ac:dyDescent="0.25">
      <c r="L13">
        <f t="shared" si="0"/>
        <v>1996</v>
      </c>
      <c r="M13">
        <v>0.23</v>
      </c>
      <c r="N13">
        <v>0.28499999999999998</v>
      </c>
    </row>
    <row r="14" spans="1:14" x14ac:dyDescent="0.25">
      <c r="L14">
        <f t="shared" si="0"/>
        <v>1997</v>
      </c>
      <c r="M14">
        <v>0.24</v>
      </c>
      <c r="N14">
        <v>0.27</v>
      </c>
    </row>
    <row r="15" spans="1:14" x14ac:dyDescent="0.25">
      <c r="L15">
        <f t="shared" si="0"/>
        <v>1998</v>
      </c>
      <c r="M15">
        <v>0.245</v>
      </c>
      <c r="N15">
        <v>0.26500000000000001</v>
      </c>
    </row>
    <row r="16" spans="1:14" x14ac:dyDescent="0.25">
      <c r="L16">
        <f t="shared" si="0"/>
        <v>1999</v>
      </c>
      <c r="M16">
        <v>0.247</v>
      </c>
      <c r="N16">
        <v>0.25</v>
      </c>
    </row>
    <row r="17" spans="1:14" x14ac:dyDescent="0.25">
      <c r="L17">
        <f t="shared" si="0"/>
        <v>2000</v>
      </c>
      <c r="M17">
        <v>0.25</v>
      </c>
      <c r="N17">
        <v>0.24</v>
      </c>
    </row>
    <row r="18" spans="1:14" x14ac:dyDescent="0.25">
      <c r="L18">
        <f t="shared" si="0"/>
        <v>2001</v>
      </c>
      <c r="M18">
        <v>0.26</v>
      </c>
      <c r="N18">
        <v>0.23</v>
      </c>
    </row>
    <row r="19" spans="1:14" x14ac:dyDescent="0.25">
      <c r="A19" s="1" t="s">
        <v>9</v>
      </c>
      <c r="L19">
        <f t="shared" si="0"/>
        <v>2002</v>
      </c>
      <c r="M19">
        <v>0.27</v>
      </c>
      <c r="N19">
        <v>0.22</v>
      </c>
    </row>
    <row r="20" spans="1:14" x14ac:dyDescent="0.25">
      <c r="A20" s="2" t="s">
        <v>11</v>
      </c>
      <c r="L20">
        <f t="shared" si="0"/>
        <v>2003</v>
      </c>
      <c r="M20">
        <v>0.28000000000000003</v>
      </c>
      <c r="N20">
        <v>0.215</v>
      </c>
    </row>
    <row r="21" spans="1:14" x14ac:dyDescent="0.25">
      <c r="L21">
        <f t="shared" si="0"/>
        <v>2004</v>
      </c>
      <c r="M21">
        <v>0.28999999999999998</v>
      </c>
      <c r="N21">
        <v>0.21</v>
      </c>
    </row>
    <row r="22" spans="1:14" x14ac:dyDescent="0.25">
      <c r="L22">
        <f t="shared" si="0"/>
        <v>2005</v>
      </c>
      <c r="M22">
        <v>0.29499999999999998</v>
      </c>
      <c r="N22">
        <v>0.2</v>
      </c>
    </row>
    <row r="23" spans="1:14" x14ac:dyDescent="0.25">
      <c r="L23">
        <f t="shared" si="0"/>
        <v>2006</v>
      </c>
      <c r="M23">
        <v>0.3</v>
      </c>
      <c r="N23">
        <v>0.19500000000000001</v>
      </c>
    </row>
    <row r="24" spans="1:14" x14ac:dyDescent="0.25">
      <c r="L24">
        <f t="shared" si="0"/>
        <v>2007</v>
      </c>
      <c r="M24">
        <v>0.31</v>
      </c>
      <c r="N24">
        <v>0.17</v>
      </c>
    </row>
    <row r="25" spans="1:14" x14ac:dyDescent="0.25">
      <c r="L25">
        <f t="shared" si="0"/>
        <v>2008</v>
      </c>
      <c r="M25">
        <v>0.33</v>
      </c>
      <c r="N25">
        <v>0.16</v>
      </c>
    </row>
    <row r="26" spans="1:14" x14ac:dyDescent="0.25">
      <c r="L26">
        <f t="shared" si="0"/>
        <v>2009</v>
      </c>
      <c r="M26">
        <v>0.33</v>
      </c>
      <c r="N26">
        <v>0.15</v>
      </c>
    </row>
    <row r="27" spans="1:14" x14ac:dyDescent="0.25">
      <c r="L27">
        <f>L26+1</f>
        <v>2010</v>
      </c>
      <c r="M27">
        <v>0.33</v>
      </c>
      <c r="N27">
        <v>0.14499999999999999</v>
      </c>
    </row>
    <row r="28" spans="1:14" x14ac:dyDescent="0.25">
      <c r="L28">
        <f t="shared" si="0"/>
        <v>2011</v>
      </c>
      <c r="M28">
        <v>0.34</v>
      </c>
      <c r="N28">
        <v>0.14000000000000001</v>
      </c>
    </row>
    <row r="29" spans="1:14" x14ac:dyDescent="0.25">
      <c r="L29">
        <f t="shared" si="0"/>
        <v>2012</v>
      </c>
      <c r="M29">
        <v>0.34499999999999997</v>
      </c>
      <c r="N29">
        <v>0.13</v>
      </c>
    </row>
    <row r="30" spans="1:14" x14ac:dyDescent="0.25">
      <c r="L30">
        <f t="shared" si="0"/>
        <v>2013</v>
      </c>
      <c r="M30">
        <v>0.34499999999999997</v>
      </c>
      <c r="N30">
        <v>0.125</v>
      </c>
    </row>
    <row r="31" spans="1:14" x14ac:dyDescent="0.25">
      <c r="L31">
        <f t="shared" si="0"/>
        <v>2014</v>
      </c>
      <c r="M31">
        <v>0.34</v>
      </c>
      <c r="N31">
        <v>0.125</v>
      </c>
    </row>
    <row r="32" spans="1:14" x14ac:dyDescent="0.25">
      <c r="L32">
        <f t="shared" si="0"/>
        <v>2015</v>
      </c>
      <c r="M32">
        <v>0.33</v>
      </c>
      <c r="N32">
        <v>0.12</v>
      </c>
    </row>
    <row r="33" spans="12:14" x14ac:dyDescent="0.25">
      <c r="L33">
        <f t="shared" si="0"/>
        <v>2016</v>
      </c>
      <c r="M33">
        <v>0.34799999999999998</v>
      </c>
      <c r="N33">
        <v>0.115</v>
      </c>
    </row>
    <row r="34" spans="12:14" x14ac:dyDescent="0.25">
      <c r="L34">
        <f t="shared" si="0"/>
        <v>2017</v>
      </c>
      <c r="M34">
        <v>0.33</v>
      </c>
      <c r="N34">
        <v>0.11</v>
      </c>
    </row>
    <row r="35" spans="12:14" x14ac:dyDescent="0.25">
      <c r="L35">
        <f t="shared" si="0"/>
        <v>2018</v>
      </c>
      <c r="M35">
        <v>0.32500000000000001</v>
      </c>
      <c r="N35">
        <v>0.1</v>
      </c>
    </row>
    <row r="36" spans="12:14" x14ac:dyDescent="0.25">
      <c r="L36">
        <f t="shared" si="0"/>
        <v>2019</v>
      </c>
      <c r="M36">
        <v>0.32</v>
      </c>
      <c r="N36">
        <v>0.1</v>
      </c>
    </row>
    <row r="37" spans="12:14" x14ac:dyDescent="0.25">
      <c r="L37">
        <f t="shared" si="0"/>
        <v>2020</v>
      </c>
      <c r="M37">
        <v>0.32</v>
      </c>
      <c r="N37">
        <v>0.1</v>
      </c>
    </row>
    <row r="38" spans="12:14" x14ac:dyDescent="0.25">
      <c r="L38">
        <f>L37+1</f>
        <v>2021</v>
      </c>
      <c r="M38">
        <v>0.33</v>
      </c>
      <c r="N38">
        <v>0.1</v>
      </c>
    </row>
    <row r="39" spans="12:14" x14ac:dyDescent="0.25">
      <c r="L39">
        <f t="shared" si="0"/>
        <v>2022</v>
      </c>
      <c r="M39">
        <v>0.32</v>
      </c>
      <c r="N39">
        <v>0.1</v>
      </c>
    </row>
    <row r="40" spans="12:14" x14ac:dyDescent="0.25">
      <c r="L40">
        <f t="shared" si="0"/>
        <v>2023</v>
      </c>
      <c r="M40">
        <v>0.31</v>
      </c>
      <c r="N40">
        <v>0.1</v>
      </c>
    </row>
    <row r="41" spans="12:14" x14ac:dyDescent="0.25">
      <c r="L41">
        <f t="shared" si="0"/>
        <v>2024</v>
      </c>
      <c r="M41">
        <v>0.30499999999999999</v>
      </c>
      <c r="N41">
        <v>0.1</v>
      </c>
    </row>
    <row r="42" spans="12:14" x14ac:dyDescent="0.25">
      <c r="L42">
        <f t="shared" si="0"/>
        <v>2025</v>
      </c>
      <c r="M42">
        <v>0.31</v>
      </c>
      <c r="N42">
        <v>0.1</v>
      </c>
    </row>
    <row r="43" spans="12:14" x14ac:dyDescent="0.25">
      <c r="L43">
        <f>L42+1</f>
        <v>2026</v>
      </c>
      <c r="M43">
        <v>0.32</v>
      </c>
      <c r="N43">
        <v>0.105</v>
      </c>
    </row>
    <row r="44" spans="12:14" x14ac:dyDescent="0.25">
      <c r="L44">
        <f t="shared" si="0"/>
        <v>2027</v>
      </c>
      <c r="M44">
        <v>0.33</v>
      </c>
      <c r="N44">
        <v>0.1</v>
      </c>
    </row>
    <row r="45" spans="12:14" x14ac:dyDescent="0.25">
      <c r="L45">
        <f t="shared" si="0"/>
        <v>2028</v>
      </c>
      <c r="M45">
        <v>0.32</v>
      </c>
      <c r="N45">
        <v>0.1</v>
      </c>
    </row>
    <row r="46" spans="12:14" x14ac:dyDescent="0.25">
      <c r="L46">
        <f>L45+1</f>
        <v>2029</v>
      </c>
      <c r="M46">
        <v>0.32500000000000001</v>
      </c>
      <c r="N46">
        <v>0.1</v>
      </c>
    </row>
    <row r="47" spans="12:14" x14ac:dyDescent="0.25">
      <c r="L47">
        <f t="shared" si="0"/>
        <v>2030</v>
      </c>
      <c r="M47">
        <v>0.32500000000000001</v>
      </c>
      <c r="N47">
        <v>0.1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800000"/>
  </sheetPr>
  <dimension ref="A1:S47"/>
  <sheetViews>
    <sheetView workbookViewId="0">
      <selection activeCell="A42" sqref="A42"/>
    </sheetView>
  </sheetViews>
  <sheetFormatPr defaultColWidth="8.875" defaultRowHeight="15.75" x14ac:dyDescent="0.25"/>
  <sheetData>
    <row r="1" spans="1:19" x14ac:dyDescent="0.25">
      <c r="A1" t="s">
        <v>12</v>
      </c>
      <c r="L1" t="s">
        <v>2</v>
      </c>
      <c r="M1" t="s">
        <v>3</v>
      </c>
      <c r="N1" t="s">
        <v>4</v>
      </c>
      <c r="Q1" t="s">
        <v>2</v>
      </c>
      <c r="R1" t="s">
        <v>3</v>
      </c>
      <c r="S1" t="s">
        <v>4</v>
      </c>
    </row>
    <row r="2" spans="1:19" x14ac:dyDescent="0.25">
      <c r="K2">
        <v>1985</v>
      </c>
      <c r="L2">
        <v>0.28999999999999998</v>
      </c>
      <c r="M2">
        <v>0.18</v>
      </c>
      <c r="N2">
        <v>0.12</v>
      </c>
      <c r="P2">
        <v>1985</v>
      </c>
      <c r="Q2">
        <v>0.18</v>
      </c>
      <c r="R2">
        <v>0.38</v>
      </c>
      <c r="S2">
        <v>0.5</v>
      </c>
    </row>
    <row r="3" spans="1:19" x14ac:dyDescent="0.25">
      <c r="K3">
        <f>K2+1</f>
        <v>1986</v>
      </c>
      <c r="L3">
        <v>0.3</v>
      </c>
      <c r="M3">
        <v>0.185</v>
      </c>
      <c r="N3">
        <v>0.12</v>
      </c>
      <c r="P3">
        <f>P2+1</f>
        <v>1986</v>
      </c>
      <c r="Q3">
        <v>0.17499999999999999</v>
      </c>
      <c r="R3">
        <v>0.38</v>
      </c>
      <c r="S3">
        <v>0.48</v>
      </c>
    </row>
    <row r="4" spans="1:19" x14ac:dyDescent="0.25">
      <c r="K4">
        <f t="shared" ref="K4:K47" si="0">K3+1</f>
        <v>1987</v>
      </c>
      <c r="L4">
        <v>0.30499999999999999</v>
      </c>
      <c r="M4">
        <v>0.19</v>
      </c>
      <c r="N4">
        <v>0.12</v>
      </c>
      <c r="P4">
        <f t="shared" ref="P4:P47" si="1">P3+1</f>
        <v>1987</v>
      </c>
      <c r="Q4">
        <v>0.15</v>
      </c>
      <c r="R4">
        <v>0.37</v>
      </c>
      <c r="S4">
        <v>0.47</v>
      </c>
    </row>
    <row r="5" spans="1:19" x14ac:dyDescent="0.25">
      <c r="K5">
        <f t="shared" si="0"/>
        <v>1988</v>
      </c>
      <c r="L5">
        <v>0.32</v>
      </c>
      <c r="M5">
        <v>0.2</v>
      </c>
      <c r="N5">
        <v>0.13</v>
      </c>
      <c r="P5">
        <f t="shared" si="1"/>
        <v>1988</v>
      </c>
      <c r="Q5">
        <v>0.14499999999999999</v>
      </c>
      <c r="R5">
        <v>0.375</v>
      </c>
      <c r="S5">
        <v>0.46</v>
      </c>
    </row>
    <row r="6" spans="1:19" x14ac:dyDescent="0.25">
      <c r="K6">
        <f t="shared" si="0"/>
        <v>1989</v>
      </c>
      <c r="L6">
        <v>0.32</v>
      </c>
      <c r="M6">
        <v>0.2</v>
      </c>
      <c r="N6">
        <v>0.14000000000000001</v>
      </c>
      <c r="P6">
        <f t="shared" si="1"/>
        <v>1989</v>
      </c>
      <c r="Q6">
        <v>0.13500000000000001</v>
      </c>
      <c r="R6">
        <v>0.37</v>
      </c>
      <c r="S6">
        <v>0.42</v>
      </c>
    </row>
    <row r="7" spans="1:19" x14ac:dyDescent="0.25">
      <c r="K7">
        <f t="shared" si="0"/>
        <v>1990</v>
      </c>
      <c r="L7">
        <v>0.32500000000000001</v>
      </c>
      <c r="M7">
        <v>0.22</v>
      </c>
      <c r="N7">
        <v>0.15</v>
      </c>
      <c r="P7">
        <f t="shared" si="1"/>
        <v>1990</v>
      </c>
      <c r="Q7">
        <v>0.12</v>
      </c>
      <c r="R7">
        <v>0.32</v>
      </c>
      <c r="S7">
        <v>0.4</v>
      </c>
    </row>
    <row r="8" spans="1:19" x14ac:dyDescent="0.25">
      <c r="K8">
        <f t="shared" si="0"/>
        <v>1991</v>
      </c>
      <c r="L8">
        <v>0.32500000000000001</v>
      </c>
      <c r="M8">
        <v>0.215</v>
      </c>
      <c r="N8">
        <v>0.16</v>
      </c>
      <c r="P8">
        <f t="shared" si="1"/>
        <v>1991</v>
      </c>
      <c r="Q8">
        <v>0.12</v>
      </c>
      <c r="R8">
        <v>0.31</v>
      </c>
      <c r="S8">
        <v>0.38</v>
      </c>
    </row>
    <row r="9" spans="1:19" x14ac:dyDescent="0.25">
      <c r="K9">
        <f t="shared" si="0"/>
        <v>1992</v>
      </c>
      <c r="L9">
        <v>0.31</v>
      </c>
      <c r="M9">
        <v>0.215</v>
      </c>
      <c r="N9">
        <v>0.16</v>
      </c>
      <c r="P9">
        <f t="shared" si="1"/>
        <v>1992</v>
      </c>
      <c r="Q9">
        <v>0.115</v>
      </c>
      <c r="R9">
        <v>0.28999999999999998</v>
      </c>
      <c r="S9">
        <v>0.36</v>
      </c>
    </row>
    <row r="10" spans="1:19" x14ac:dyDescent="0.25">
      <c r="K10">
        <f t="shared" si="0"/>
        <v>1993</v>
      </c>
      <c r="L10">
        <v>0.31</v>
      </c>
      <c r="M10">
        <v>0.22</v>
      </c>
      <c r="N10">
        <v>0.17</v>
      </c>
      <c r="P10">
        <f t="shared" si="1"/>
        <v>1993</v>
      </c>
      <c r="Q10">
        <v>0.1</v>
      </c>
      <c r="R10">
        <v>0.27</v>
      </c>
      <c r="S10">
        <v>0.34</v>
      </c>
    </row>
    <row r="11" spans="1:19" x14ac:dyDescent="0.25">
      <c r="K11">
        <f t="shared" si="0"/>
        <v>1994</v>
      </c>
      <c r="L11">
        <v>0.30499999999999999</v>
      </c>
      <c r="M11">
        <v>0.215</v>
      </c>
      <c r="N11">
        <v>0.18</v>
      </c>
      <c r="P11">
        <f t="shared" si="1"/>
        <v>1994</v>
      </c>
      <c r="Q11">
        <v>0.1</v>
      </c>
      <c r="R11">
        <v>0.26</v>
      </c>
      <c r="S11">
        <v>0.33</v>
      </c>
    </row>
    <row r="12" spans="1:19" x14ac:dyDescent="0.25">
      <c r="K12">
        <f t="shared" si="0"/>
        <v>1995</v>
      </c>
      <c r="L12">
        <v>0.3</v>
      </c>
      <c r="M12">
        <v>0.23</v>
      </c>
      <c r="N12">
        <v>0.2</v>
      </c>
      <c r="P12">
        <f t="shared" si="1"/>
        <v>1995</v>
      </c>
      <c r="Q12">
        <v>0.105</v>
      </c>
      <c r="R12">
        <v>0.25</v>
      </c>
      <c r="S12">
        <v>0.32</v>
      </c>
    </row>
    <row r="13" spans="1:19" x14ac:dyDescent="0.25">
      <c r="K13">
        <f t="shared" si="0"/>
        <v>1996</v>
      </c>
      <c r="L13">
        <v>0.28999999999999998</v>
      </c>
      <c r="M13">
        <v>0.26</v>
      </c>
      <c r="N13">
        <v>0.21</v>
      </c>
      <c r="P13">
        <f t="shared" si="1"/>
        <v>1996</v>
      </c>
      <c r="Q13">
        <v>0.1</v>
      </c>
      <c r="R13">
        <v>0.24</v>
      </c>
      <c r="S13">
        <v>0.32</v>
      </c>
    </row>
    <row r="14" spans="1:19" x14ac:dyDescent="0.25">
      <c r="K14">
        <f t="shared" si="0"/>
        <v>1997</v>
      </c>
      <c r="L14">
        <v>0.28499999999999998</v>
      </c>
      <c r="M14">
        <v>0.26500000000000001</v>
      </c>
      <c r="N14">
        <v>0.21</v>
      </c>
      <c r="P14">
        <f t="shared" si="1"/>
        <v>1997</v>
      </c>
      <c r="Q14">
        <v>0.105</v>
      </c>
      <c r="R14">
        <v>0.22</v>
      </c>
      <c r="S14">
        <v>0.33</v>
      </c>
    </row>
    <row r="15" spans="1:19" x14ac:dyDescent="0.25">
      <c r="K15">
        <f t="shared" si="0"/>
        <v>1998</v>
      </c>
      <c r="L15">
        <v>0.28999999999999998</v>
      </c>
      <c r="M15">
        <v>0.26</v>
      </c>
      <c r="N15">
        <v>0.20499999999999999</v>
      </c>
      <c r="P15">
        <f t="shared" si="1"/>
        <v>1998</v>
      </c>
      <c r="Q15">
        <v>0.1</v>
      </c>
      <c r="R15">
        <v>0.215</v>
      </c>
      <c r="S15">
        <v>0.33500000000000002</v>
      </c>
    </row>
    <row r="16" spans="1:19" x14ac:dyDescent="0.25">
      <c r="K16">
        <f t="shared" si="0"/>
        <v>1999</v>
      </c>
      <c r="L16">
        <v>0.29499999999999998</v>
      </c>
      <c r="M16">
        <v>0.26300000000000001</v>
      </c>
      <c r="N16">
        <v>0.21</v>
      </c>
      <c r="P16">
        <f t="shared" si="1"/>
        <v>1999</v>
      </c>
      <c r="Q16">
        <v>0.105</v>
      </c>
      <c r="R16">
        <v>0.21</v>
      </c>
      <c r="S16">
        <v>0.31</v>
      </c>
    </row>
    <row r="17" spans="1:19" x14ac:dyDescent="0.25">
      <c r="K17">
        <f t="shared" si="0"/>
        <v>2000</v>
      </c>
      <c r="L17">
        <v>0.28999999999999998</v>
      </c>
      <c r="M17">
        <v>0.26</v>
      </c>
      <c r="N17">
        <v>0.22</v>
      </c>
      <c r="P17">
        <f t="shared" si="1"/>
        <v>2000</v>
      </c>
      <c r="Q17">
        <v>0.1</v>
      </c>
      <c r="R17">
        <v>0.2</v>
      </c>
      <c r="S17">
        <v>0.28999999999999998</v>
      </c>
    </row>
    <row r="18" spans="1:19" x14ac:dyDescent="0.25">
      <c r="K18">
        <f t="shared" si="0"/>
        <v>2001</v>
      </c>
      <c r="L18">
        <v>0.28999999999999998</v>
      </c>
      <c r="M18">
        <v>0.26500000000000001</v>
      </c>
      <c r="N18">
        <v>0.23</v>
      </c>
      <c r="P18">
        <f t="shared" si="1"/>
        <v>2001</v>
      </c>
      <c r="Q18">
        <v>0.105</v>
      </c>
      <c r="R18">
        <v>0.19500000000000001</v>
      </c>
      <c r="S18">
        <v>0.28000000000000003</v>
      </c>
    </row>
    <row r="19" spans="1:19" x14ac:dyDescent="0.25">
      <c r="K19">
        <f>K18+1</f>
        <v>2002</v>
      </c>
      <c r="L19">
        <v>0.29499999999999998</v>
      </c>
      <c r="M19">
        <v>0.27</v>
      </c>
      <c r="N19">
        <v>0.23499999999999999</v>
      </c>
      <c r="P19">
        <f>P18+1</f>
        <v>2002</v>
      </c>
      <c r="Q19">
        <v>0.11</v>
      </c>
      <c r="R19">
        <v>0.19500000000000001</v>
      </c>
      <c r="S19">
        <v>0.27</v>
      </c>
    </row>
    <row r="20" spans="1:19" x14ac:dyDescent="0.25">
      <c r="K20">
        <f t="shared" si="0"/>
        <v>2003</v>
      </c>
      <c r="L20">
        <v>0.29499999999999998</v>
      </c>
      <c r="M20">
        <v>0.28999999999999998</v>
      </c>
      <c r="N20">
        <v>0.24</v>
      </c>
      <c r="P20">
        <f t="shared" si="1"/>
        <v>2003</v>
      </c>
      <c r="Q20">
        <v>0.12</v>
      </c>
      <c r="R20">
        <v>0.17</v>
      </c>
      <c r="S20">
        <v>0.26</v>
      </c>
    </row>
    <row r="21" spans="1:19" x14ac:dyDescent="0.25">
      <c r="K21">
        <f t="shared" si="0"/>
        <v>2004</v>
      </c>
      <c r="L21">
        <v>0.29499999999999998</v>
      </c>
      <c r="M21">
        <v>0.3</v>
      </c>
      <c r="N21">
        <v>0.245</v>
      </c>
      <c r="P21">
        <f t="shared" si="1"/>
        <v>2004</v>
      </c>
      <c r="Q21">
        <v>0.125</v>
      </c>
      <c r="R21">
        <v>0.17</v>
      </c>
      <c r="S21">
        <v>0.23</v>
      </c>
    </row>
    <row r="22" spans="1:19" x14ac:dyDescent="0.25">
      <c r="A22" t="s">
        <v>13</v>
      </c>
      <c r="K22">
        <f t="shared" si="0"/>
        <v>2005</v>
      </c>
      <c r="L22">
        <v>0.28999999999999998</v>
      </c>
      <c r="M22">
        <v>0.30499999999999999</v>
      </c>
      <c r="N22">
        <v>0.25</v>
      </c>
      <c r="P22">
        <f t="shared" si="1"/>
        <v>2005</v>
      </c>
      <c r="Q22">
        <v>0.125</v>
      </c>
      <c r="R22">
        <v>0.16500000000000001</v>
      </c>
      <c r="S22">
        <v>0.22</v>
      </c>
    </row>
    <row r="23" spans="1:19" x14ac:dyDescent="0.25">
      <c r="K23">
        <f t="shared" si="0"/>
        <v>2006</v>
      </c>
      <c r="L23">
        <v>0.29499999999999998</v>
      </c>
      <c r="M23">
        <v>0.31</v>
      </c>
      <c r="N23">
        <v>0.24</v>
      </c>
      <c r="P23">
        <f t="shared" si="1"/>
        <v>2006</v>
      </c>
      <c r="Q23">
        <v>0.1255</v>
      </c>
      <c r="R23">
        <v>0.15</v>
      </c>
      <c r="S23">
        <v>0.21</v>
      </c>
    </row>
    <row r="24" spans="1:19" x14ac:dyDescent="0.25">
      <c r="K24">
        <f t="shared" si="0"/>
        <v>2007</v>
      </c>
      <c r="L24">
        <v>0.3</v>
      </c>
      <c r="M24">
        <v>0.34</v>
      </c>
      <c r="N24">
        <v>0.23499999999999999</v>
      </c>
      <c r="P24">
        <f t="shared" si="1"/>
        <v>2007</v>
      </c>
      <c r="Q24">
        <v>0.125</v>
      </c>
      <c r="R24">
        <v>0.14000000000000001</v>
      </c>
      <c r="S24">
        <v>0.20499999999999999</v>
      </c>
    </row>
    <row r="25" spans="1:19" x14ac:dyDescent="0.25">
      <c r="K25">
        <f t="shared" si="0"/>
        <v>2008</v>
      </c>
      <c r="L25">
        <v>0.31</v>
      </c>
      <c r="M25">
        <v>0.34499999999999997</v>
      </c>
      <c r="N25">
        <v>0.27</v>
      </c>
      <c r="P25">
        <f t="shared" si="1"/>
        <v>2008</v>
      </c>
      <c r="Q25">
        <v>0.125</v>
      </c>
      <c r="R25">
        <v>0.12</v>
      </c>
      <c r="S25">
        <v>0.2</v>
      </c>
    </row>
    <row r="26" spans="1:19" x14ac:dyDescent="0.25">
      <c r="K26">
        <f t="shared" si="0"/>
        <v>2009</v>
      </c>
      <c r="L26">
        <v>0.30499999999999999</v>
      </c>
      <c r="M26">
        <v>0.36</v>
      </c>
      <c r="N26">
        <v>0.27500000000000002</v>
      </c>
      <c r="P26">
        <f t="shared" si="1"/>
        <v>2009</v>
      </c>
      <c r="Q26">
        <v>0.12</v>
      </c>
      <c r="R26">
        <v>0.115</v>
      </c>
      <c r="S26">
        <v>0.19</v>
      </c>
    </row>
    <row r="27" spans="1:19" x14ac:dyDescent="0.25">
      <c r="K27">
        <f>K26+1</f>
        <v>2010</v>
      </c>
      <c r="L27">
        <v>0.31</v>
      </c>
      <c r="M27">
        <v>0.35499999999999998</v>
      </c>
      <c r="N27">
        <v>0.27500000000000002</v>
      </c>
      <c r="P27">
        <f>P26+1</f>
        <v>2010</v>
      </c>
      <c r="Q27">
        <v>0.125</v>
      </c>
      <c r="R27">
        <v>0.1</v>
      </c>
      <c r="S27">
        <v>0.17</v>
      </c>
    </row>
    <row r="28" spans="1:19" x14ac:dyDescent="0.25">
      <c r="K28">
        <f t="shared" si="0"/>
        <v>2011</v>
      </c>
      <c r="L28">
        <v>0.32</v>
      </c>
      <c r="M28">
        <v>0.35</v>
      </c>
      <c r="N28">
        <v>0.27</v>
      </c>
      <c r="P28">
        <f t="shared" si="1"/>
        <v>2011</v>
      </c>
      <c r="Q28">
        <v>0.12</v>
      </c>
      <c r="R28">
        <v>0.105</v>
      </c>
      <c r="S28">
        <v>0.17</v>
      </c>
    </row>
    <row r="29" spans="1:19" x14ac:dyDescent="0.25">
      <c r="K29">
        <f t="shared" si="0"/>
        <v>2012</v>
      </c>
      <c r="L29">
        <v>0.33</v>
      </c>
      <c r="M29">
        <v>0.35499999999999998</v>
      </c>
      <c r="N29">
        <v>0.3</v>
      </c>
      <c r="P29">
        <f t="shared" si="1"/>
        <v>2012</v>
      </c>
      <c r="Q29">
        <v>0.105</v>
      </c>
      <c r="R29">
        <v>0.1</v>
      </c>
      <c r="S29">
        <v>0.16</v>
      </c>
    </row>
    <row r="30" spans="1:19" x14ac:dyDescent="0.25">
      <c r="K30">
        <f t="shared" si="0"/>
        <v>2013</v>
      </c>
      <c r="L30">
        <v>0.32500000000000001</v>
      </c>
      <c r="M30">
        <v>0.35</v>
      </c>
      <c r="N30">
        <v>0.31</v>
      </c>
      <c r="P30">
        <f t="shared" si="1"/>
        <v>2013</v>
      </c>
      <c r="Q30">
        <v>0.1</v>
      </c>
      <c r="R30">
        <v>0.1</v>
      </c>
      <c r="S30">
        <v>0.15</v>
      </c>
    </row>
    <row r="31" spans="1:19" x14ac:dyDescent="0.25">
      <c r="K31">
        <f t="shared" si="0"/>
        <v>2014</v>
      </c>
      <c r="L31">
        <v>0.32</v>
      </c>
      <c r="M31">
        <v>0.34</v>
      </c>
      <c r="N31">
        <v>0.32</v>
      </c>
      <c r="P31">
        <f t="shared" si="1"/>
        <v>2014</v>
      </c>
      <c r="Q31">
        <v>0.105</v>
      </c>
      <c r="R31">
        <v>0.1</v>
      </c>
      <c r="S31">
        <v>0.14000000000000001</v>
      </c>
    </row>
    <row r="32" spans="1:19" x14ac:dyDescent="0.25">
      <c r="K32">
        <f t="shared" si="0"/>
        <v>2015</v>
      </c>
      <c r="L32">
        <v>0.32500000000000001</v>
      </c>
      <c r="M32">
        <v>0.33</v>
      </c>
      <c r="N32">
        <v>0.32500000000000001</v>
      </c>
      <c r="P32">
        <f t="shared" si="1"/>
        <v>2015</v>
      </c>
      <c r="Q32">
        <v>0.1</v>
      </c>
      <c r="R32">
        <v>0.1</v>
      </c>
      <c r="S32">
        <v>0.13</v>
      </c>
    </row>
    <row r="33" spans="1:19" x14ac:dyDescent="0.25">
      <c r="K33">
        <f t="shared" si="0"/>
        <v>2016</v>
      </c>
      <c r="L33">
        <v>0.32500000000000001</v>
      </c>
      <c r="M33">
        <v>0.32</v>
      </c>
      <c r="N33">
        <v>0.33</v>
      </c>
      <c r="P33">
        <f t="shared" si="1"/>
        <v>2016</v>
      </c>
      <c r="Q33">
        <v>0.105</v>
      </c>
      <c r="R33">
        <v>0.1</v>
      </c>
      <c r="S33">
        <v>0.12</v>
      </c>
    </row>
    <row r="34" spans="1:19" x14ac:dyDescent="0.25">
      <c r="K34">
        <f t="shared" si="0"/>
        <v>2017</v>
      </c>
      <c r="L34">
        <v>0.32500000000000001</v>
      </c>
      <c r="M34">
        <v>0.32500000000000001</v>
      </c>
      <c r="N34">
        <v>0.36</v>
      </c>
      <c r="P34">
        <f t="shared" si="1"/>
        <v>2017</v>
      </c>
      <c r="Q34">
        <v>0.12</v>
      </c>
      <c r="R34">
        <v>0.1</v>
      </c>
      <c r="S34">
        <v>0.11</v>
      </c>
    </row>
    <row r="35" spans="1:19" x14ac:dyDescent="0.25">
      <c r="K35">
        <f t="shared" si="0"/>
        <v>2018</v>
      </c>
      <c r="L35">
        <v>0.33</v>
      </c>
      <c r="M35">
        <v>0.30499999999999999</v>
      </c>
      <c r="N35">
        <v>0.36499999999999999</v>
      </c>
      <c r="P35">
        <f t="shared" si="1"/>
        <v>2018</v>
      </c>
      <c r="Q35">
        <v>0.115</v>
      </c>
      <c r="R35">
        <v>0.105</v>
      </c>
      <c r="S35">
        <v>0.105</v>
      </c>
    </row>
    <row r="36" spans="1:19" x14ac:dyDescent="0.25">
      <c r="K36">
        <f t="shared" si="0"/>
        <v>2019</v>
      </c>
      <c r="L36">
        <v>0.32500000000000001</v>
      </c>
      <c r="M36">
        <v>0.3</v>
      </c>
      <c r="N36">
        <v>0.37</v>
      </c>
      <c r="P36">
        <f t="shared" si="1"/>
        <v>2019</v>
      </c>
      <c r="Q36">
        <v>0.12</v>
      </c>
      <c r="R36">
        <v>0.105</v>
      </c>
      <c r="S36">
        <v>0.1</v>
      </c>
    </row>
    <row r="37" spans="1:19" x14ac:dyDescent="0.25">
      <c r="K37">
        <f t="shared" si="0"/>
        <v>2020</v>
      </c>
      <c r="L37">
        <v>0.32</v>
      </c>
      <c r="M37">
        <v>0.29499999999999998</v>
      </c>
      <c r="N37">
        <v>0.38</v>
      </c>
      <c r="P37">
        <f t="shared" si="1"/>
        <v>2020</v>
      </c>
      <c r="Q37">
        <v>0.115</v>
      </c>
      <c r="R37">
        <v>0.105</v>
      </c>
      <c r="S37">
        <v>9.5000000000000001E-2</v>
      </c>
    </row>
    <row r="38" spans="1:19" x14ac:dyDescent="0.25">
      <c r="K38">
        <f>K37+1</f>
        <v>2021</v>
      </c>
      <c r="L38">
        <v>0.32</v>
      </c>
      <c r="M38">
        <v>0.3</v>
      </c>
      <c r="N38">
        <v>0.375</v>
      </c>
      <c r="P38">
        <f>P37+1</f>
        <v>2021</v>
      </c>
      <c r="Q38">
        <v>0.115</v>
      </c>
      <c r="R38">
        <v>0.105</v>
      </c>
      <c r="S38">
        <v>9.5000000000000001E-2</v>
      </c>
    </row>
    <row r="39" spans="1:19" x14ac:dyDescent="0.25">
      <c r="K39">
        <f t="shared" si="0"/>
        <v>2022</v>
      </c>
      <c r="L39">
        <v>0.32500000000000001</v>
      </c>
      <c r="M39">
        <v>0.30499999999999999</v>
      </c>
      <c r="N39">
        <v>0.37</v>
      </c>
      <c r="P39">
        <f t="shared" si="1"/>
        <v>2022</v>
      </c>
      <c r="Q39">
        <v>0.12</v>
      </c>
      <c r="R39">
        <v>0.1</v>
      </c>
      <c r="S39">
        <v>0.1</v>
      </c>
    </row>
    <row r="40" spans="1:19" x14ac:dyDescent="0.25">
      <c r="K40">
        <f t="shared" si="0"/>
        <v>2023</v>
      </c>
      <c r="L40">
        <v>0.33</v>
      </c>
      <c r="M40">
        <v>0.32</v>
      </c>
      <c r="N40">
        <v>0.375</v>
      </c>
      <c r="P40">
        <f t="shared" si="1"/>
        <v>2023</v>
      </c>
      <c r="Q40">
        <v>0.115</v>
      </c>
      <c r="R40">
        <v>0.105</v>
      </c>
      <c r="S40">
        <v>9.5000000000000001E-2</v>
      </c>
    </row>
    <row r="41" spans="1:19" x14ac:dyDescent="0.25">
      <c r="A41" t="s">
        <v>14</v>
      </c>
      <c r="K41">
        <f t="shared" si="0"/>
        <v>2024</v>
      </c>
      <c r="L41">
        <v>0.32500000000000001</v>
      </c>
      <c r="M41">
        <v>0.31</v>
      </c>
      <c r="N41">
        <v>0.373</v>
      </c>
      <c r="P41">
        <f t="shared" si="1"/>
        <v>2024</v>
      </c>
      <c r="Q41">
        <v>0.115</v>
      </c>
      <c r="R41">
        <v>0.1</v>
      </c>
      <c r="S41">
        <v>9.5000000000000001E-2</v>
      </c>
    </row>
    <row r="42" spans="1:19" x14ac:dyDescent="0.25">
      <c r="A42" s="2" t="s">
        <v>11</v>
      </c>
      <c r="K42">
        <f t="shared" si="0"/>
        <v>2025</v>
      </c>
      <c r="L42">
        <v>0.33</v>
      </c>
      <c r="M42">
        <v>0.31</v>
      </c>
      <c r="N42">
        <v>0.37</v>
      </c>
      <c r="P42">
        <f t="shared" si="1"/>
        <v>2025</v>
      </c>
      <c r="Q42">
        <v>0.1</v>
      </c>
      <c r="R42">
        <v>0.1</v>
      </c>
      <c r="S42">
        <v>9.5000000000000001E-2</v>
      </c>
    </row>
    <row r="43" spans="1:19" x14ac:dyDescent="0.25">
      <c r="K43">
        <f>K42+1</f>
        <v>2026</v>
      </c>
      <c r="L43">
        <v>0.33</v>
      </c>
      <c r="M43">
        <v>0.34</v>
      </c>
      <c r="N43">
        <v>0.36499999999999999</v>
      </c>
      <c r="P43">
        <f>P42+1</f>
        <v>2026</v>
      </c>
      <c r="Q43">
        <v>0.1</v>
      </c>
      <c r="R43">
        <v>0.105</v>
      </c>
      <c r="S43">
        <v>0.1</v>
      </c>
    </row>
    <row r="44" spans="1:19" x14ac:dyDescent="0.25">
      <c r="K44">
        <f t="shared" si="0"/>
        <v>2027</v>
      </c>
      <c r="L44">
        <v>0.33</v>
      </c>
      <c r="M44">
        <v>0.34499999999999997</v>
      </c>
      <c r="N44">
        <v>0.35</v>
      </c>
      <c r="P44">
        <f t="shared" si="1"/>
        <v>2027</v>
      </c>
      <c r="Q44">
        <v>0.105</v>
      </c>
      <c r="R44">
        <v>0.1</v>
      </c>
      <c r="S44">
        <v>9.5000000000000001E-2</v>
      </c>
    </row>
    <row r="45" spans="1:19" x14ac:dyDescent="0.25">
      <c r="K45">
        <f t="shared" si="0"/>
        <v>2028</v>
      </c>
      <c r="L45">
        <v>0.33</v>
      </c>
      <c r="M45">
        <v>0.36</v>
      </c>
      <c r="N45">
        <v>0.32</v>
      </c>
      <c r="P45">
        <f t="shared" si="1"/>
        <v>2028</v>
      </c>
      <c r="Q45">
        <v>0.105</v>
      </c>
      <c r="R45">
        <v>0.105</v>
      </c>
      <c r="S45">
        <v>0.1</v>
      </c>
    </row>
    <row r="46" spans="1:19" x14ac:dyDescent="0.25">
      <c r="K46">
        <f>K45+1</f>
        <v>2029</v>
      </c>
      <c r="L46">
        <v>0.33</v>
      </c>
      <c r="M46">
        <v>0.35</v>
      </c>
      <c r="N46">
        <v>0.315</v>
      </c>
      <c r="P46">
        <f>P45+1</f>
        <v>2029</v>
      </c>
      <c r="Q46">
        <v>0.105</v>
      </c>
      <c r="R46">
        <v>0.105</v>
      </c>
      <c r="S46">
        <v>9.5000000000000001E-2</v>
      </c>
    </row>
    <row r="47" spans="1:19" x14ac:dyDescent="0.25">
      <c r="K47">
        <f t="shared" si="0"/>
        <v>2030</v>
      </c>
      <c r="L47">
        <v>0.33</v>
      </c>
      <c r="M47">
        <v>0.36</v>
      </c>
      <c r="N47">
        <v>0.31</v>
      </c>
      <c r="P47">
        <f t="shared" si="1"/>
        <v>2030</v>
      </c>
      <c r="Q47">
        <v>0.105</v>
      </c>
      <c r="R47">
        <v>0.105</v>
      </c>
      <c r="S47">
        <v>0.1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00"/>
  </sheetPr>
  <dimension ref="A1:Q36"/>
  <sheetViews>
    <sheetView workbookViewId="0">
      <selection activeCell="A19" sqref="A19"/>
    </sheetView>
  </sheetViews>
  <sheetFormatPr defaultColWidth="7.75" defaultRowHeight="15" x14ac:dyDescent="0.25"/>
  <cols>
    <col min="1" max="8" width="7.75" style="3"/>
    <col min="9" max="9" width="16.625" style="3" customWidth="1"/>
    <col min="10" max="10" width="21.875" style="3" customWidth="1"/>
    <col min="11" max="15" width="7.75" style="3"/>
    <col min="16" max="16" width="10" style="3" customWidth="1"/>
    <col min="17" max="17" width="7.375" style="3" customWidth="1"/>
    <col min="18" max="16384" width="7.75" style="3"/>
  </cols>
  <sheetData>
    <row r="1" spans="1:17" ht="15.75" x14ac:dyDescent="0.25">
      <c r="A1" t="s">
        <v>25</v>
      </c>
      <c r="L1" s="4" t="s">
        <v>15</v>
      </c>
    </row>
    <row r="2" spans="1:17" ht="15.75" x14ac:dyDescent="0.25">
      <c r="L2" s="4" t="s">
        <v>16</v>
      </c>
    </row>
    <row r="3" spans="1:17" x14ac:dyDescent="0.25">
      <c r="L3" s="5" t="s">
        <v>17</v>
      </c>
      <c r="M3" s="6"/>
      <c r="N3" s="7"/>
    </row>
    <row r="4" spans="1:17" x14ac:dyDescent="0.25">
      <c r="L4" s="8"/>
      <c r="M4" s="9"/>
      <c r="N4" s="10"/>
    </row>
    <row r="5" spans="1:17" ht="15" customHeight="1" x14ac:dyDescent="0.25">
      <c r="K5" s="11"/>
      <c r="L5" s="12"/>
      <c r="M5" s="13"/>
      <c r="N5" s="14"/>
      <c r="O5" s="11"/>
      <c r="P5" s="15" t="s">
        <v>18</v>
      </c>
      <c r="Q5" s="16" t="s">
        <v>19</v>
      </c>
    </row>
    <row r="6" spans="1:17" x14ac:dyDescent="0.25">
      <c r="K6" s="17" t="s">
        <v>20</v>
      </c>
      <c r="L6" s="18" t="s">
        <v>21</v>
      </c>
      <c r="M6" s="19" t="s">
        <v>22</v>
      </c>
      <c r="N6" s="18" t="s">
        <v>23</v>
      </c>
      <c r="O6" s="11"/>
      <c r="P6" s="15"/>
      <c r="Q6" s="20"/>
    </row>
    <row r="7" spans="1:17" ht="15.75" thickBot="1" x14ac:dyDescent="0.3">
      <c r="K7" s="21"/>
      <c r="L7" s="21"/>
      <c r="M7" s="21"/>
      <c r="N7" s="21"/>
      <c r="O7" s="21"/>
      <c r="P7" s="22"/>
      <c r="Q7" s="23"/>
    </row>
    <row r="8" spans="1:17" ht="15.75" thickTop="1" x14ac:dyDescent="0.25">
      <c r="K8" s="24">
        <v>1985</v>
      </c>
      <c r="L8" s="25">
        <v>24.103157082100665</v>
      </c>
      <c r="M8" s="26">
        <v>20.93958335440233</v>
      </c>
      <c r="N8" s="25">
        <v>20.432426513097386</v>
      </c>
      <c r="P8" s="27">
        <f t="shared" ref="P8:P34" si="0">M8*100/L8</f>
        <v>86.874857443269747</v>
      </c>
      <c r="Q8" s="28">
        <f t="shared" ref="Q8:Q34" si="1">M8*100/N8</f>
        <v>102.4821175349871</v>
      </c>
    </row>
    <row r="9" spans="1:17" x14ac:dyDescent="0.25">
      <c r="K9" s="24">
        <v>1986</v>
      </c>
      <c r="L9" s="29">
        <v>24.685757489088022</v>
      </c>
      <c r="M9" s="30">
        <v>21.558705532390764</v>
      </c>
      <c r="N9" s="29">
        <v>20.849324453159877</v>
      </c>
      <c r="P9" s="31">
        <f t="shared" si="0"/>
        <v>87.332566326637831</v>
      </c>
      <c r="Q9" s="28">
        <f t="shared" si="1"/>
        <v>103.40241757388631</v>
      </c>
    </row>
    <row r="10" spans="1:17" x14ac:dyDescent="0.25">
      <c r="K10" s="24">
        <v>1987</v>
      </c>
      <c r="L10" s="29">
        <v>24.682414003955294</v>
      </c>
      <c r="M10" s="30">
        <v>21.493217010716702</v>
      </c>
      <c r="N10" s="29">
        <v>20.822477772482472</v>
      </c>
      <c r="P10" s="31">
        <f t="shared" si="0"/>
        <v>87.079071792866245</v>
      </c>
      <c r="Q10" s="28">
        <f t="shared" si="1"/>
        <v>103.22122681826383</v>
      </c>
    </row>
    <row r="11" spans="1:17" x14ac:dyDescent="0.25">
      <c r="K11" s="24">
        <v>1988</v>
      </c>
      <c r="L11" s="29">
        <v>24.720332558879399</v>
      </c>
      <c r="M11" s="30">
        <v>21.283497762682206</v>
      </c>
      <c r="N11" s="29">
        <v>20.951214306658155</v>
      </c>
      <c r="P11" s="31">
        <f t="shared" si="0"/>
        <v>86.097133652990834</v>
      </c>
      <c r="Q11" s="28">
        <f t="shared" si="1"/>
        <v>101.58598662187543</v>
      </c>
    </row>
    <row r="12" spans="1:17" x14ac:dyDescent="0.25">
      <c r="K12" s="24">
        <v>1989</v>
      </c>
      <c r="L12" s="29">
        <v>23.826207636289524</v>
      </c>
      <c r="M12" s="30">
        <v>20.287201010618602</v>
      </c>
      <c r="N12" s="29">
        <v>20.172602188360244</v>
      </c>
      <c r="P12" s="31">
        <f t="shared" si="0"/>
        <v>85.146580271210738</v>
      </c>
      <c r="Q12" s="28">
        <f t="shared" si="1"/>
        <v>100.56809142017624</v>
      </c>
    </row>
    <row r="13" spans="1:17" x14ac:dyDescent="0.25">
      <c r="K13" s="24">
        <v>1990</v>
      </c>
      <c r="L13" s="29">
        <v>23.786081730875168</v>
      </c>
      <c r="M13" s="30">
        <v>20.731017749434219</v>
      </c>
      <c r="N13" s="29">
        <v>20.19981773560637</v>
      </c>
      <c r="P13" s="31">
        <f t="shared" si="0"/>
        <v>87.156085579764195</v>
      </c>
      <c r="Q13" s="28">
        <f t="shared" si="1"/>
        <v>102.62972676674947</v>
      </c>
    </row>
    <row r="14" spans="1:17" x14ac:dyDescent="0.25">
      <c r="K14" s="24">
        <v>1991</v>
      </c>
      <c r="L14" s="29">
        <v>23.644116035041915</v>
      </c>
      <c r="M14" s="30">
        <v>20.746078705789724</v>
      </c>
      <c r="N14" s="29">
        <v>20.117262089049095</v>
      </c>
      <c r="P14" s="31">
        <f t="shared" si="0"/>
        <v>87.74309293290078</v>
      </c>
      <c r="Q14" s="28">
        <f t="shared" si="1"/>
        <v>103.1257564471605</v>
      </c>
    </row>
    <row r="15" spans="1:17" x14ac:dyDescent="0.25">
      <c r="K15" s="24">
        <v>1992</v>
      </c>
      <c r="L15" s="29">
        <v>23.501814695739398</v>
      </c>
      <c r="M15" s="30">
        <v>20.461848037827735</v>
      </c>
      <c r="N15" s="29">
        <v>19.998727309080863</v>
      </c>
      <c r="P15" s="31">
        <f t="shared" si="0"/>
        <v>87.064970525604679</v>
      </c>
      <c r="Q15" s="28">
        <f t="shared" si="1"/>
        <v>102.31575100549814</v>
      </c>
    </row>
    <row r="16" spans="1:17" x14ac:dyDescent="0.25">
      <c r="K16" s="24">
        <v>1993</v>
      </c>
      <c r="L16" s="29">
        <v>23.387411054815942</v>
      </c>
      <c r="M16" s="30">
        <v>20.915683632876092</v>
      </c>
      <c r="N16" s="29">
        <v>20.043495140727039</v>
      </c>
      <c r="P16" s="31">
        <f t="shared" si="0"/>
        <v>89.431376495044461</v>
      </c>
      <c r="Q16" s="28">
        <f t="shared" si="1"/>
        <v>104.35147905106044</v>
      </c>
    </row>
    <row r="17" spans="1:17" x14ac:dyDescent="0.25">
      <c r="K17" s="24">
        <v>1994</v>
      </c>
      <c r="L17" s="29">
        <v>23.537625634124979</v>
      </c>
      <c r="M17" s="30">
        <v>20.658108930609654</v>
      </c>
      <c r="N17" s="29">
        <v>20.108907830079936</v>
      </c>
      <c r="P17" s="31">
        <f t="shared" si="0"/>
        <v>87.766324657060636</v>
      </c>
      <c r="Q17" s="28">
        <f t="shared" si="1"/>
        <v>102.73113341197077</v>
      </c>
    </row>
    <row r="18" spans="1:17" ht="15.75" x14ac:dyDescent="0.25">
      <c r="A18" t="s">
        <v>26</v>
      </c>
      <c r="K18" s="24">
        <v>1995</v>
      </c>
      <c r="L18" s="29">
        <v>23.514539810319192</v>
      </c>
      <c r="M18" s="30">
        <v>20.784926635523167</v>
      </c>
      <c r="N18" s="29">
        <v>20.150277092552596</v>
      </c>
      <c r="P18" s="31">
        <f t="shared" si="0"/>
        <v>88.391806955124181</v>
      </c>
      <c r="Q18" s="28">
        <f t="shared" si="1"/>
        <v>103.14958221197431</v>
      </c>
    </row>
    <row r="19" spans="1:17" x14ac:dyDescent="0.25">
      <c r="A19" s="2" t="s">
        <v>11</v>
      </c>
      <c r="K19" s="24">
        <v>1996</v>
      </c>
      <c r="L19" s="29">
        <v>23.240925317177275</v>
      </c>
      <c r="M19" s="30">
        <v>20.867357207205465</v>
      </c>
      <c r="N19" s="29">
        <v>20.006510085554538</v>
      </c>
      <c r="P19" s="31">
        <f t="shared" si="0"/>
        <v>89.787118724496239</v>
      </c>
      <c r="Q19" s="28">
        <f t="shared" si="1"/>
        <v>104.30283501705023</v>
      </c>
    </row>
    <row r="20" spans="1:17" x14ac:dyDescent="0.25">
      <c r="K20" s="24">
        <v>1997</v>
      </c>
      <c r="L20" s="29">
        <v>23.418953618757907</v>
      </c>
      <c r="M20" s="30">
        <v>21.148148003576974</v>
      </c>
      <c r="N20" s="29">
        <v>20.338236905779826</v>
      </c>
      <c r="P20" s="31">
        <f t="shared" si="0"/>
        <v>90.303556460515466</v>
      </c>
      <c r="Q20" s="28">
        <f t="shared" si="1"/>
        <v>103.98220898669435</v>
      </c>
    </row>
    <row r="21" spans="1:17" x14ac:dyDescent="0.25">
      <c r="K21" s="24">
        <v>1998</v>
      </c>
      <c r="L21" s="29">
        <v>23.717472883313452</v>
      </c>
      <c r="M21" s="30">
        <v>20.937484669241883</v>
      </c>
      <c r="N21" s="29">
        <v>20.759038666945909</v>
      </c>
      <c r="P21" s="31">
        <f t="shared" si="0"/>
        <v>88.27873345634795</v>
      </c>
      <c r="Q21" s="28">
        <f t="shared" si="1"/>
        <v>100.85960629082555</v>
      </c>
    </row>
    <row r="22" spans="1:17" x14ac:dyDescent="0.25">
      <c r="K22" s="24">
        <v>1999</v>
      </c>
      <c r="L22" s="29">
        <v>24.347822058802659</v>
      </c>
      <c r="M22" s="30">
        <v>21.583612960544695</v>
      </c>
      <c r="N22" s="29">
        <v>21.311878980963126</v>
      </c>
      <c r="P22" s="31">
        <f t="shared" si="0"/>
        <v>88.646996468176525</v>
      </c>
      <c r="Q22" s="28">
        <f t="shared" si="1"/>
        <v>101.27503529756478</v>
      </c>
    </row>
    <row r="23" spans="1:17" x14ac:dyDescent="0.25">
      <c r="K23" s="24">
        <v>2000</v>
      </c>
      <c r="L23" s="29">
        <v>24.543683828294341</v>
      </c>
      <c r="M23" s="30">
        <v>21.048761837956647</v>
      </c>
      <c r="N23" s="29">
        <v>21.565872048417088</v>
      </c>
      <c r="P23" s="31">
        <f t="shared" si="0"/>
        <v>85.760401678949691</v>
      </c>
      <c r="Q23" s="28">
        <f t="shared" si="1"/>
        <v>97.602182701912128</v>
      </c>
    </row>
    <row r="24" spans="1:17" x14ac:dyDescent="0.25">
      <c r="K24" s="24">
        <v>2001</v>
      </c>
      <c r="L24" s="29">
        <v>24.709144607802703</v>
      </c>
      <c r="M24" s="30">
        <v>21.557363778473658</v>
      </c>
      <c r="N24" s="29">
        <v>21.735734288416172</v>
      </c>
      <c r="P24" s="31">
        <f t="shared" si="0"/>
        <v>87.244476167201</v>
      </c>
      <c r="Q24" s="28">
        <f t="shared" si="1"/>
        <v>99.179367452805252</v>
      </c>
    </row>
    <row r="25" spans="1:17" x14ac:dyDescent="0.25">
      <c r="K25" s="24">
        <v>2002</v>
      </c>
      <c r="L25" s="29">
        <v>24.871849216361387</v>
      </c>
      <c r="M25" s="30">
        <v>22.280977902256982</v>
      </c>
      <c r="N25" s="29">
        <v>21.895995050348414</v>
      </c>
      <c r="P25" s="31">
        <f t="shared" si="0"/>
        <v>89.583117477247896</v>
      </c>
      <c r="Q25" s="28">
        <f t="shared" si="1"/>
        <v>101.75823410182238</v>
      </c>
    </row>
    <row r="26" spans="1:17" x14ac:dyDescent="0.25">
      <c r="K26" s="24">
        <v>2003</v>
      </c>
      <c r="L26" s="29">
        <v>25.057481016521667</v>
      </c>
      <c r="M26" s="30">
        <v>22.745286203462612</v>
      </c>
      <c r="N26" s="29">
        <v>21.83228195289643</v>
      </c>
      <c r="P26" s="31">
        <f t="shared" si="0"/>
        <v>90.772437135502528</v>
      </c>
      <c r="Q26" s="28">
        <f t="shared" si="1"/>
        <v>104.18190023624651</v>
      </c>
    </row>
    <row r="27" spans="1:17" x14ac:dyDescent="0.25">
      <c r="K27" s="24">
        <v>2004</v>
      </c>
      <c r="L27" s="29">
        <v>25.066883157610526</v>
      </c>
      <c r="M27" s="30">
        <v>23.147004618129724</v>
      </c>
      <c r="N27" s="29">
        <v>21.752842533751014</v>
      </c>
      <c r="P27" s="31">
        <f t="shared" si="0"/>
        <v>92.340976229835292</v>
      </c>
      <c r="Q27" s="28">
        <f t="shared" si="1"/>
        <v>106.40910300442607</v>
      </c>
    </row>
    <row r="28" spans="1:17" x14ac:dyDescent="0.25">
      <c r="K28" s="24">
        <v>2005</v>
      </c>
      <c r="L28" s="29">
        <v>24.769408967238864</v>
      </c>
      <c r="M28" s="30">
        <v>23.157498190989898</v>
      </c>
      <c r="N28" s="29">
        <v>21.356239307084468</v>
      </c>
      <c r="P28" s="31">
        <f t="shared" si="0"/>
        <v>93.492332504255756</v>
      </c>
      <c r="Q28" s="28">
        <f t="shared" si="1"/>
        <v>108.4343449144059</v>
      </c>
    </row>
    <row r="29" spans="1:17" x14ac:dyDescent="0.25">
      <c r="K29" s="24">
        <v>2006</v>
      </c>
      <c r="L29" s="29">
        <v>24.720971571067015</v>
      </c>
      <c r="M29" s="30">
        <v>22.921121823187754</v>
      </c>
      <c r="N29" s="29">
        <v>21.297916198784691</v>
      </c>
      <c r="P29" s="31">
        <f t="shared" si="0"/>
        <v>92.719340569988873</v>
      </c>
      <c r="Q29" s="28">
        <f t="shared" si="1"/>
        <v>107.62142929502036</v>
      </c>
    </row>
    <row r="30" spans="1:17" x14ac:dyDescent="0.25">
      <c r="K30" s="24">
        <v>2007</v>
      </c>
      <c r="L30" s="29">
        <v>24.777899069509818</v>
      </c>
      <c r="M30" s="30">
        <v>23.871345293406058</v>
      </c>
      <c r="N30" s="29">
        <v>21.213118738536519</v>
      </c>
      <c r="P30" s="31">
        <f t="shared" si="0"/>
        <v>96.341280697122087</v>
      </c>
      <c r="Q30" s="28">
        <f t="shared" si="1"/>
        <v>112.53105018471663</v>
      </c>
    </row>
    <row r="31" spans="1:17" x14ac:dyDescent="0.25">
      <c r="K31" s="24">
        <v>2008</v>
      </c>
      <c r="L31" s="29">
        <v>25.508369811810855</v>
      </c>
      <c r="M31" s="30">
        <v>24.680762396652678</v>
      </c>
      <c r="N31" s="29">
        <v>21.608307036120845</v>
      </c>
      <c r="P31" s="31">
        <f t="shared" si="0"/>
        <v>96.755545645355269</v>
      </c>
      <c r="Q31" s="28">
        <f t="shared" si="1"/>
        <v>114.21886201170624</v>
      </c>
    </row>
    <row r="32" spans="1:17" x14ac:dyDescent="0.25">
      <c r="K32" s="24">
        <v>2009</v>
      </c>
      <c r="L32" s="29">
        <v>25.379785457776286</v>
      </c>
      <c r="M32" s="30">
        <v>24.229852250753396</v>
      </c>
      <c r="N32" s="29">
        <v>21.296424442942776</v>
      </c>
      <c r="P32" s="31">
        <f t="shared" si="0"/>
        <v>95.469097999524053</v>
      </c>
      <c r="Q32" s="28">
        <f t="shared" si="1"/>
        <v>113.77427377853893</v>
      </c>
    </row>
    <row r="33" spans="11:17" x14ac:dyDescent="0.25">
      <c r="K33" s="24">
        <v>2010</v>
      </c>
      <c r="L33" s="29">
        <v>25.829219459887785</v>
      </c>
      <c r="M33" s="30">
        <v>25.55290248043671</v>
      </c>
      <c r="N33" s="29">
        <v>21.530729619061887</v>
      </c>
      <c r="P33" s="31">
        <f t="shared" si="0"/>
        <v>98.930215526333697</v>
      </c>
      <c r="Q33" s="28">
        <f t="shared" si="1"/>
        <v>118.68108017024122</v>
      </c>
    </row>
    <row r="34" spans="11:17" x14ac:dyDescent="0.25">
      <c r="K34" s="24">
        <v>2011</v>
      </c>
      <c r="L34" s="29">
        <v>24.90974594831706</v>
      </c>
      <c r="M34" s="30">
        <v>25.124200181649179</v>
      </c>
      <c r="N34" s="29">
        <v>20.554126454932746</v>
      </c>
      <c r="P34" s="31">
        <f t="shared" si="0"/>
        <v>100.86092501215015</v>
      </c>
      <c r="Q34" s="28">
        <f t="shared" si="1"/>
        <v>122.23433691885101</v>
      </c>
    </row>
    <row r="36" spans="11:17" x14ac:dyDescent="0.25">
      <c r="L36" s="32">
        <f>L33/L8-1</f>
        <v>7.1611464502669531E-2</v>
      </c>
      <c r="M36" s="32">
        <f>M33/M8-1</f>
        <v>0.2203157077174831</v>
      </c>
      <c r="N36" s="33" t="s">
        <v>24</v>
      </c>
    </row>
  </sheetData>
  <mergeCells count="3">
    <mergeCell ref="L3:N5"/>
    <mergeCell ref="P5:P7"/>
    <mergeCell ref="Q5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800000"/>
  </sheetPr>
  <dimension ref="A1:M18"/>
  <sheetViews>
    <sheetView workbookViewId="0">
      <selection activeCell="B47" sqref="B47"/>
    </sheetView>
  </sheetViews>
  <sheetFormatPr defaultColWidth="8.875" defaultRowHeight="15" x14ac:dyDescent="0.25"/>
  <cols>
    <col min="1" max="11" width="8.875" style="34"/>
    <col min="12" max="12" width="42.625" style="34" customWidth="1"/>
    <col min="13" max="16384" width="8.875" style="34"/>
  </cols>
  <sheetData>
    <row r="1" spans="1:13" x14ac:dyDescent="0.25">
      <c r="A1" s="34" t="s">
        <v>27</v>
      </c>
      <c r="L1" s="34" t="s">
        <v>5</v>
      </c>
      <c r="M1" s="34">
        <v>0.34899999999999998</v>
      </c>
    </row>
    <row r="2" spans="1:13" x14ac:dyDescent="0.25">
      <c r="L2" s="34" t="s">
        <v>6</v>
      </c>
      <c r="M2" s="34">
        <v>0.36299999999999999</v>
      </c>
    </row>
    <row r="3" spans="1:13" x14ac:dyDescent="0.25">
      <c r="L3" s="34" t="s">
        <v>7</v>
      </c>
      <c r="M3" s="34">
        <v>0.40899999999999997</v>
      </c>
    </row>
    <row r="4" spans="1:13" x14ac:dyDescent="0.25">
      <c r="L4" s="34" t="s">
        <v>8</v>
      </c>
      <c r="M4" s="34">
        <v>0.436</v>
      </c>
    </row>
    <row r="16" spans="1:13" x14ac:dyDescent="0.25">
      <c r="A16" s="34" t="s">
        <v>28</v>
      </c>
    </row>
    <row r="17" spans="1:1" x14ac:dyDescent="0.25">
      <c r="A17" s="34" t="s">
        <v>26</v>
      </c>
    </row>
    <row r="18" spans="1:1" x14ac:dyDescent="0.25">
      <c r="A18" s="35" t="s">
        <v>11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2013-08-06T18:41:57Z</dcterms:created>
  <dcterms:modified xsi:type="dcterms:W3CDTF">2015-11-09T17:13:30Z</dcterms:modified>
</cp:coreProperties>
</file>