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2-5 Biggs' kids\Data Download\"/>
    </mc:Choice>
  </mc:AlternateContent>
  <xr:revisionPtr revIDLastSave="0" documentId="13_ncr:1_{277593F1-E7F1-4731-83F4-E62D3E016F28}" xr6:coauthVersionLast="36" xr6:coauthVersionMax="47" xr10:uidLastSave="{00000000-0000-0000-0000-000000000000}"/>
  <bookViews>
    <workbookView xWindow="1320" yWindow="1125" windowWidth="28545" windowHeight="2034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</calcChain>
</file>

<file path=xl/sharedStrings.xml><?xml version="1.0" encoding="utf-8"?>
<sst xmlns="http://schemas.openxmlformats.org/spreadsheetml/2006/main" count="28" uniqueCount="10">
  <si>
    <t>D1</t>
  </si>
  <si>
    <t>D2</t>
  </si>
  <si>
    <t>D3</t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</si>
  <si>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</si>
  <si>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Authors’ calculations</t>
    </r>
    <r>
      <rPr>
        <i/>
        <sz val="10"/>
        <color theme="1"/>
        <rFont val="Times New Roman"/>
        <family val="1"/>
      </rPr>
      <t>.</t>
    </r>
  </si>
  <si>
    <t>Years since children become financially independent</t>
  </si>
  <si>
    <r>
      <t xml:space="preserve">Figure 1. </t>
    </r>
    <r>
      <rPr>
        <i/>
        <sz val="12"/>
        <color theme="1"/>
        <rFont val="Times New Roman"/>
        <family val="1"/>
      </rPr>
      <t>Median Mortgage Payments for Households with Mortgages, by Year Since Children Become Financially Independent</t>
    </r>
  </si>
  <si>
    <r>
      <t xml:space="preserve">Figure 2. </t>
    </r>
    <r>
      <rPr>
        <i/>
        <sz val="12"/>
        <color theme="1"/>
        <rFont val="Times New Roman"/>
        <family val="1"/>
      </rPr>
      <t>Average Percent Change in Mortgage Debt, by Year Since Children Become Financially Independent</t>
    </r>
  </si>
  <si>
    <r>
      <t xml:space="preserve">Figure 3. </t>
    </r>
    <r>
      <rPr>
        <i/>
        <sz val="12"/>
        <color theme="1"/>
        <rFont val="Times New Roman"/>
        <family val="1"/>
      </rPr>
      <t>Median Net Financial Transfers from Parents to Children, by Year Since Children Become Financially Independent</t>
    </r>
  </si>
  <si>
    <r>
      <t xml:space="preserve">Figure 4. </t>
    </r>
    <r>
      <rPr>
        <i/>
        <sz val="12"/>
        <color theme="1"/>
        <rFont val="Times New Roman"/>
        <family val="1"/>
      </rPr>
      <t>Average Total Household Hours Worked, by Year Since Children Become Financially Independent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</si>
</sst>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0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636920384951881E-2"/>
          <c:w val="0.88389129483814521"/>
          <c:h val="0.8098453318335208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1'!$B$26:$B$36</c:f>
              <c:numCache>
                <c:formatCode>"$"#,##0</c:formatCode>
                <c:ptCount val="11"/>
                <c:pt idx="0">
                  <c:v>12809.08</c:v>
                </c:pt>
                <c:pt idx="1">
                  <c:v>12939.85</c:v>
                </c:pt>
                <c:pt idx="2">
                  <c:v>12249.12</c:v>
                </c:pt>
                <c:pt idx="3">
                  <c:v>13915.69</c:v>
                </c:pt>
                <c:pt idx="4">
                  <c:v>12436.27</c:v>
                </c:pt>
                <c:pt idx="5">
                  <c:v>12205.69</c:v>
                </c:pt>
                <c:pt idx="6">
                  <c:v>12271.32</c:v>
                </c:pt>
                <c:pt idx="7">
                  <c:v>11196.44</c:v>
                </c:pt>
                <c:pt idx="8">
                  <c:v>10499.52</c:v>
                </c:pt>
                <c:pt idx="9">
                  <c:v>11726.47</c:v>
                </c:pt>
                <c:pt idx="10">
                  <c:v>11757.49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8F48-8F20-E5E796D4B604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1'!$C$26:$C$36</c:f>
              <c:numCache>
                <c:formatCode>"$"#,##0</c:formatCode>
                <c:ptCount val="11"/>
                <c:pt idx="0">
                  <c:v>11718.86</c:v>
                </c:pt>
                <c:pt idx="1">
                  <c:v>11899.15</c:v>
                </c:pt>
                <c:pt idx="2">
                  <c:v>11210.58</c:v>
                </c:pt>
                <c:pt idx="3">
                  <c:v>12436.97</c:v>
                </c:pt>
                <c:pt idx="4">
                  <c:v>12456.2</c:v>
                </c:pt>
                <c:pt idx="5">
                  <c:v>11726.47</c:v>
                </c:pt>
                <c:pt idx="6">
                  <c:v>12283.95</c:v>
                </c:pt>
                <c:pt idx="7">
                  <c:v>11091.3</c:v>
                </c:pt>
                <c:pt idx="8">
                  <c:v>10499.25</c:v>
                </c:pt>
                <c:pt idx="9">
                  <c:v>11307.67</c:v>
                </c:pt>
                <c:pt idx="10">
                  <c:v>11455.61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FA-8F48-8F20-E5E796D4B604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1'!$D$26:$D$36</c:f>
              <c:numCache>
                <c:formatCode>"$"#,##0</c:formatCode>
                <c:ptCount val="11"/>
                <c:pt idx="0">
                  <c:v>12809.08</c:v>
                </c:pt>
                <c:pt idx="1">
                  <c:v>12348.03</c:v>
                </c:pt>
                <c:pt idx="2">
                  <c:v>11361.32</c:v>
                </c:pt>
                <c:pt idx="3">
                  <c:v>12498.35</c:v>
                </c:pt>
                <c:pt idx="4">
                  <c:v>12552.13</c:v>
                </c:pt>
                <c:pt idx="5">
                  <c:v>12091.5</c:v>
                </c:pt>
                <c:pt idx="6">
                  <c:v>12389.11</c:v>
                </c:pt>
                <c:pt idx="7">
                  <c:v>11166.91</c:v>
                </c:pt>
                <c:pt idx="8">
                  <c:v>10149.27</c:v>
                </c:pt>
                <c:pt idx="9">
                  <c:v>11307.67</c:v>
                </c:pt>
                <c:pt idx="10">
                  <c:v>11460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FA-8F48-8F20-E5E796D4B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266127"/>
        <c:scaling>
          <c:orientation val="minMax"/>
          <c:max val="14000"/>
          <c:min val="8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2000"/>
      </c:valAx>
    </c:plotArea>
    <c:legend>
      <c:legendPos val="b"/>
      <c:layout>
        <c:manualLayout>
          <c:xMode val="edge"/>
          <c:yMode val="edge"/>
          <c:x val="0.83230249343832019"/>
          <c:y val="5.8117735283089611E-2"/>
          <c:w val="0.13714195100612422"/>
          <c:h val="0.1773143982002249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8389129483814521"/>
          <c:h val="0.8033133358330208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2'!$B$26:$B$36</c:f>
              <c:numCache>
                <c:formatCode>0.00%</c:formatCode>
                <c:ptCount val="11"/>
                <c:pt idx="0">
                  <c:v>-7.7490000000000003E-2</c:v>
                </c:pt>
                <c:pt idx="1">
                  <c:v>-5.4989999999999997E-2</c:v>
                </c:pt>
                <c:pt idx="2">
                  <c:v>-0.11252</c:v>
                </c:pt>
                <c:pt idx="3">
                  <c:v>-6.368E-2</c:v>
                </c:pt>
                <c:pt idx="4">
                  <c:v>-0.10068000000000001</c:v>
                </c:pt>
                <c:pt idx="5">
                  <c:v>-9.5850000000000005E-2</c:v>
                </c:pt>
                <c:pt idx="6">
                  <c:v>-9.0380000000000002E-2</c:v>
                </c:pt>
                <c:pt idx="7">
                  <c:v>-7.6350000000000001E-2</c:v>
                </c:pt>
                <c:pt idx="8">
                  <c:v>-9.1990000000000002E-2</c:v>
                </c:pt>
                <c:pt idx="9">
                  <c:v>-9.0069999999999997E-2</c:v>
                </c:pt>
                <c:pt idx="10">
                  <c:v>-7.8450000000000006E-2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214F-855D-6F4B6498086D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2'!$C$26:$C$36</c:f>
              <c:numCache>
                <c:formatCode>0.00%</c:formatCode>
                <c:ptCount val="11"/>
                <c:pt idx="0">
                  <c:v>-9.7900000000000001E-2</c:v>
                </c:pt>
                <c:pt idx="1">
                  <c:v>-5.4989999999999997E-2</c:v>
                </c:pt>
                <c:pt idx="2">
                  <c:v>-0.11118</c:v>
                </c:pt>
                <c:pt idx="3">
                  <c:v>-8.6019999999999999E-2</c:v>
                </c:pt>
                <c:pt idx="4">
                  <c:v>-8.899E-2</c:v>
                </c:pt>
                <c:pt idx="5">
                  <c:v>-9.4820000000000002E-2</c:v>
                </c:pt>
                <c:pt idx="6">
                  <c:v>-8.5470000000000004E-2</c:v>
                </c:pt>
                <c:pt idx="7">
                  <c:v>-8.7220000000000006E-2</c:v>
                </c:pt>
                <c:pt idx="8">
                  <c:v>-9.4539999999999999E-2</c:v>
                </c:pt>
                <c:pt idx="9">
                  <c:v>-9.0539999999999995E-2</c:v>
                </c:pt>
                <c:pt idx="10">
                  <c:v>-7.732E-2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71-214F-855D-6F4B6498086D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2'!$D$26:$D$36</c:f>
              <c:numCache>
                <c:formatCode>0.00%</c:formatCode>
                <c:ptCount val="11"/>
                <c:pt idx="0">
                  <c:v>-9.3950000000000006E-2</c:v>
                </c:pt>
                <c:pt idx="1">
                  <c:v>-5.4989999999999997E-2</c:v>
                </c:pt>
                <c:pt idx="2">
                  <c:v>-0.12095</c:v>
                </c:pt>
                <c:pt idx="3">
                  <c:v>-8.7160000000000001E-2</c:v>
                </c:pt>
                <c:pt idx="4">
                  <c:v>-8.8239999999999999E-2</c:v>
                </c:pt>
                <c:pt idx="5">
                  <c:v>-9.2799999999999994E-2</c:v>
                </c:pt>
                <c:pt idx="6">
                  <c:v>-8.3890000000000006E-2</c:v>
                </c:pt>
                <c:pt idx="7">
                  <c:v>-8.8239999999999999E-2</c:v>
                </c:pt>
                <c:pt idx="8">
                  <c:v>-9.3890000000000001E-2</c:v>
                </c:pt>
                <c:pt idx="9">
                  <c:v>-9.1340000000000005E-2</c:v>
                </c:pt>
                <c:pt idx="10">
                  <c:v>-7.8130000000000005E-2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71-214F-855D-6F4B6498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At val="-0.15000000000000002"/>
        <c:auto val="1"/>
        <c:lblAlgn val="ctr"/>
        <c:lblOffset val="100"/>
        <c:tickLblSkip val="1"/>
        <c:tickMarkSkip val="1"/>
        <c:noMultiLvlLbl val="0"/>
      </c:catAx>
      <c:valAx>
        <c:axId val="718266127"/>
        <c:scaling>
          <c:orientation val="minMax"/>
          <c:min val="-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5.000000000000001E-2"/>
      </c:valAx>
    </c:plotArea>
    <c:legend>
      <c:legendPos val="b"/>
      <c:layout>
        <c:manualLayout>
          <c:xMode val="edge"/>
          <c:yMode val="edge"/>
          <c:x val="0.83230249343832019"/>
          <c:y val="6.6054243219597547E-2"/>
          <c:w val="0.13714195100612422"/>
          <c:h val="0.189219160104986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636920384951881E-2"/>
          <c:w val="0.88389129483814521"/>
          <c:h val="0.8058770778652668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3'!$B$26:$B$36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508.22800000000001</c:v>
                </c:pt>
                <c:pt idx="3">
                  <c:v>770.22919999999999</c:v>
                </c:pt>
                <c:pt idx="4">
                  <c:v>800.46860000000004</c:v>
                </c:pt>
                <c:pt idx="5">
                  <c:v>924.2749</c:v>
                </c:pt>
                <c:pt idx="6">
                  <c:v>847.04669999999999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5-6146-AB56-35E112972DBC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3'!$C$26:$C$36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1245.6199999999999</c:v>
                </c:pt>
                <c:pt idx="3">
                  <c:v>1029.002</c:v>
                </c:pt>
                <c:pt idx="4">
                  <c:v>1151.5709999999999</c:v>
                </c:pt>
                <c:pt idx="5">
                  <c:v>894.78470000000004</c:v>
                </c:pt>
                <c:pt idx="6">
                  <c:v>664.71569999999997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25-6146-AB56-35E112972DBC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3'!$D$26:$D$36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1016.456</c:v>
                </c:pt>
                <c:pt idx="3">
                  <c:v>1151.5709999999999</c:v>
                </c:pt>
                <c:pt idx="4">
                  <c:v>1185.865</c:v>
                </c:pt>
                <c:pt idx="5">
                  <c:v>1061.7660000000001</c:v>
                </c:pt>
                <c:pt idx="6">
                  <c:v>664.71569999999997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25-6146-AB56-35E11297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266127"/>
        <c:scaling>
          <c:orientation val="minMax"/>
          <c:max val="1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500"/>
      </c:valAx>
    </c:plotArea>
    <c:legend>
      <c:legendPos val="b"/>
      <c:layout>
        <c:manualLayout>
          <c:xMode val="edge"/>
          <c:yMode val="edge"/>
          <c:x val="0.83230249343832019"/>
          <c:y val="6.2085989251343579E-2"/>
          <c:w val="0.13714195100612422"/>
          <c:h val="0.20112392200974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3.1084551931008623E-2"/>
          <c:w val="0.90913888888888894"/>
          <c:h val="0.8098453318335208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4'!$B$25:$B$25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4'!$B$26:$B$36</c:f>
              <c:numCache>
                <c:formatCode>0.00</c:formatCode>
                <c:ptCount val="11"/>
                <c:pt idx="0">
                  <c:v>52.598570000000002</c:v>
                </c:pt>
                <c:pt idx="1">
                  <c:v>55.818109999999997</c:v>
                </c:pt>
                <c:pt idx="2">
                  <c:v>55.446559999999998</c:v>
                </c:pt>
                <c:pt idx="3">
                  <c:v>56.17539</c:v>
                </c:pt>
                <c:pt idx="4">
                  <c:v>56.994529999999997</c:v>
                </c:pt>
                <c:pt idx="5">
                  <c:v>54.373260000000002</c:v>
                </c:pt>
                <c:pt idx="6">
                  <c:v>54.760939999999998</c:v>
                </c:pt>
                <c:pt idx="7">
                  <c:v>53.514800000000001</c:v>
                </c:pt>
                <c:pt idx="8">
                  <c:v>49.759509999999999</c:v>
                </c:pt>
                <c:pt idx="9">
                  <c:v>43.457540000000002</c:v>
                </c:pt>
                <c:pt idx="10">
                  <c:v>38.887860000000003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D-144B-AC8A-DC58725A1032}"/>
            </c:ext>
          </c:extLst>
        </c:ser>
        <c:ser>
          <c:idx val="1"/>
          <c:order val="1"/>
          <c:tx>
            <c:strRef>
              <c:f>'Figure 4'!$C$25:$C$25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4'!$C$26:$C$36</c:f>
              <c:numCache>
                <c:formatCode>0.00</c:formatCode>
                <c:ptCount val="11"/>
                <c:pt idx="0">
                  <c:v>57.022779999999997</c:v>
                </c:pt>
                <c:pt idx="1">
                  <c:v>56.828940000000003</c:v>
                </c:pt>
                <c:pt idx="2">
                  <c:v>57.085979999999999</c:v>
                </c:pt>
                <c:pt idx="3">
                  <c:v>56.470100000000002</c:v>
                </c:pt>
                <c:pt idx="4">
                  <c:v>57.103070000000002</c:v>
                </c:pt>
                <c:pt idx="5">
                  <c:v>54.274439999999998</c:v>
                </c:pt>
                <c:pt idx="6">
                  <c:v>51.977609999999999</c:v>
                </c:pt>
                <c:pt idx="7">
                  <c:v>51.105179999999997</c:v>
                </c:pt>
                <c:pt idx="8">
                  <c:v>46.813769999999998</c:v>
                </c:pt>
                <c:pt idx="9">
                  <c:v>41.098880000000001</c:v>
                </c:pt>
                <c:pt idx="10">
                  <c:v>35.653239999999997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0D-144B-AC8A-DC58725A1032}"/>
            </c:ext>
          </c:extLst>
        </c:ser>
        <c:ser>
          <c:idx val="2"/>
          <c:order val="2"/>
          <c:tx>
            <c:strRef>
              <c:f>'Figure 4'!$D$25:$D$25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4'!$A$26:$A$36</c:f>
              <c:numCache>
                <c:formatCode>General</c:formatCode>
                <c:ptCount val="11"/>
                <c:pt idx="0">
                  <c:v>-14</c:v>
                </c:pt>
                <c:pt idx="1">
                  <c:v>-12</c:v>
                </c:pt>
                <c:pt idx="2">
                  <c:v>-10</c:v>
                </c:pt>
                <c:pt idx="3">
                  <c:v>-8</c:v>
                </c:pt>
                <c:pt idx="4">
                  <c:v>-6</c:v>
                </c:pt>
                <c:pt idx="5">
                  <c:v>-4</c:v>
                </c:pt>
                <c:pt idx="6">
                  <c:v>-2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cat>
          <c:val>
            <c:numRef>
              <c:f>'Figure 4'!$D$26:$D$36</c:f>
              <c:numCache>
                <c:formatCode>0.00</c:formatCode>
                <c:ptCount val="11"/>
                <c:pt idx="0">
                  <c:v>56.101939999999999</c:v>
                </c:pt>
                <c:pt idx="1">
                  <c:v>56.611499999999999</c:v>
                </c:pt>
                <c:pt idx="2">
                  <c:v>57.54654</c:v>
                </c:pt>
                <c:pt idx="3">
                  <c:v>57.263039999999997</c:v>
                </c:pt>
                <c:pt idx="4">
                  <c:v>57.856369999999998</c:v>
                </c:pt>
                <c:pt idx="5">
                  <c:v>54.894350000000003</c:v>
                </c:pt>
                <c:pt idx="6">
                  <c:v>52.664169999999999</c:v>
                </c:pt>
                <c:pt idx="7">
                  <c:v>51.758929999999999</c:v>
                </c:pt>
                <c:pt idx="8">
                  <c:v>47.412219999999998</c:v>
                </c:pt>
                <c:pt idx="9">
                  <c:v>41.553919999999998</c:v>
                </c:pt>
                <c:pt idx="10">
                  <c:v>36.215420000000002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0D-144B-AC8A-DC58725A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266127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20"/>
      </c:valAx>
    </c:plotArea>
    <c:legend>
      <c:legendPos val="b"/>
      <c:layout>
        <c:manualLayout>
          <c:xMode val="edge"/>
          <c:yMode val="edge"/>
          <c:x val="0.82952471566054231"/>
          <c:y val="0.60176852893388322"/>
          <c:w val="0.14269750656167979"/>
          <c:h val="0.20112392200974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172720</xdr:rowOff>
    </xdr:from>
    <xdr:to>
      <xdr:col>5</xdr:col>
      <xdr:colOff>313689</xdr:colOff>
      <xdr:row>18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0.2025</cdr:x>
      <cdr:y>0.42857</cdr:y>
    </cdr:from>
    <cdr:to>
      <cdr:x>0.79806</cdr:x>
      <cdr:y>0.59683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4BEC92F-282E-0047-82C3-7488E1C67519}"/>
            </a:ext>
          </a:extLst>
        </cdr:cNvPr>
        <cdr:cNvSpPr txBox="1"/>
      </cdr:nvSpPr>
      <cdr:spPr>
        <a:xfrm xmlns:a="http://schemas.openxmlformats.org/drawingml/2006/main">
          <a:off x="925831" y="1371600"/>
          <a:ext cx="2722880" cy="538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0.13361</cdr:x>
      <cdr:y>0.91746</cdr:y>
    </cdr:from>
    <cdr:to>
      <cdr:x>0.99139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6C5D97A-2315-BD42-B981-926FCF32711B}"/>
            </a:ext>
          </a:extLst>
        </cdr:cNvPr>
        <cdr:cNvSpPr txBox="1"/>
      </cdr:nvSpPr>
      <cdr:spPr>
        <a:xfrm xmlns:a="http://schemas.openxmlformats.org/drawingml/2006/main">
          <a:off x="610871" y="2936240"/>
          <a:ext cx="3921760" cy="264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>
              <a:latin typeface="ScalaOT-Regular" panose="02010504040101020104" pitchFamily="2" charset="77"/>
            </a:rPr>
            <a:t>Years since kids become financially independent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33654</xdr:rowOff>
    </xdr:from>
    <xdr:to>
      <xdr:col>6</xdr:col>
      <xdr:colOff>30480</xdr:colOff>
      <xdr:row>18</xdr:row>
      <xdr:rowOff>145414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0.13333</cdr:x>
      <cdr:y>0.91746</cdr:y>
    </cdr:from>
    <cdr:to>
      <cdr:x>0.99111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8266D16-6BCE-524B-B7BF-887DD5ED4AE2}"/>
            </a:ext>
          </a:extLst>
        </cdr:cNvPr>
        <cdr:cNvSpPr txBox="1"/>
      </cdr:nvSpPr>
      <cdr:spPr>
        <a:xfrm xmlns:a="http://schemas.openxmlformats.org/drawingml/2006/main">
          <a:off x="609600" y="2936240"/>
          <a:ext cx="3921760" cy="264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>
              <a:latin typeface="ScalaOT-Regular" panose="02010504040101020104" pitchFamily="2" charset="77"/>
            </a:rPr>
            <a:t>Years since kids become financially independent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</xdr:colOff>
      <xdr:row>2</xdr:row>
      <xdr:rowOff>26670</xdr:rowOff>
    </xdr:from>
    <xdr:to>
      <xdr:col>5</xdr:col>
      <xdr:colOff>505460</xdr:colOff>
      <xdr:row>18</xdr:row>
      <xdr:rowOff>138430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0.12889</cdr:x>
      <cdr:y>0.91746</cdr:y>
    </cdr:from>
    <cdr:to>
      <cdr:x>0.98667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8266D16-6BCE-524B-B7BF-887DD5ED4AE2}"/>
            </a:ext>
          </a:extLst>
        </cdr:cNvPr>
        <cdr:cNvSpPr txBox="1"/>
      </cdr:nvSpPr>
      <cdr:spPr>
        <a:xfrm xmlns:a="http://schemas.openxmlformats.org/drawingml/2006/main">
          <a:off x="589280" y="2936240"/>
          <a:ext cx="3921760" cy="264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>
              <a:latin typeface="ScalaOT-Regular" panose="02010504040101020104" pitchFamily="2" charset="77"/>
            </a:rPr>
            <a:t>Years since kids become financially independent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</xdr:colOff>
      <xdr:row>2</xdr:row>
      <xdr:rowOff>57784</xdr:rowOff>
    </xdr:from>
    <xdr:to>
      <xdr:col>5</xdr:col>
      <xdr:colOff>487680</xdr:colOff>
      <xdr:row>18</xdr:row>
      <xdr:rowOff>169544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0.10444</cdr:x>
      <cdr:y>0.91746</cdr:y>
    </cdr:from>
    <cdr:to>
      <cdr:x>0.96222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8266D16-6BCE-524B-B7BF-887DD5ED4AE2}"/>
            </a:ext>
          </a:extLst>
        </cdr:cNvPr>
        <cdr:cNvSpPr txBox="1"/>
      </cdr:nvSpPr>
      <cdr:spPr>
        <a:xfrm xmlns:a="http://schemas.openxmlformats.org/drawingml/2006/main">
          <a:off x="477520" y="2936240"/>
          <a:ext cx="3921760" cy="264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>
              <a:latin typeface="ScalaOT-Regular" panose="02010504040101020104" pitchFamily="2" charset="77"/>
            </a:rPr>
            <a:t>Years since kids become financially independent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25" zoomScaleNormal="125" workbookViewId="0"/>
  </sheetViews>
  <sheetFormatPr defaultColWidth="8.85546875" defaultRowHeight="15" x14ac:dyDescent="0.25"/>
  <cols>
    <col min="1" max="1" width="15.7109375" customWidth="1"/>
    <col min="2" max="4" width="10.42578125" style="8" bestFit="1" customWidth="1"/>
  </cols>
  <sheetData>
    <row r="1" spans="1:1" ht="15.75" x14ac:dyDescent="0.25">
      <c r="A1" s="2" t="s">
        <v>6</v>
      </c>
    </row>
    <row r="21" spans="1:4" x14ac:dyDescent="0.25">
      <c r="A21" s="3" t="s">
        <v>4</v>
      </c>
    </row>
    <row r="22" spans="1:4" x14ac:dyDescent="0.25">
      <c r="A22" s="3" t="s">
        <v>3</v>
      </c>
    </row>
    <row r="23" spans="1:4" x14ac:dyDescent="0.25">
      <c r="A23" s="3"/>
    </row>
    <row r="25" spans="1:4" ht="63" x14ac:dyDescent="0.25">
      <c r="A25" s="7" t="s">
        <v>5</v>
      </c>
      <c r="B25" s="5" t="s">
        <v>0</v>
      </c>
      <c r="C25" s="5" t="s">
        <v>1</v>
      </c>
      <c r="D25" s="5" t="s">
        <v>2</v>
      </c>
    </row>
    <row r="26" spans="1:4" ht="15.75" x14ac:dyDescent="0.25">
      <c r="A26" s="4">
        <f>-7*2</f>
        <v>-14</v>
      </c>
      <c r="B26" s="9">
        <v>12809.08</v>
      </c>
      <c r="C26" s="9">
        <v>11718.86</v>
      </c>
      <c r="D26" s="9">
        <v>12809.08</v>
      </c>
    </row>
    <row r="27" spans="1:4" ht="15.75" x14ac:dyDescent="0.25">
      <c r="A27" s="4">
        <f>-6*2</f>
        <v>-12</v>
      </c>
      <c r="B27" s="9">
        <v>12939.85</v>
      </c>
      <c r="C27" s="9">
        <v>11899.15</v>
      </c>
      <c r="D27" s="9">
        <v>12348.03</v>
      </c>
    </row>
    <row r="28" spans="1:4" ht="15.75" x14ac:dyDescent="0.25">
      <c r="A28" s="4">
        <f>-5*2</f>
        <v>-10</v>
      </c>
      <c r="B28" s="9">
        <v>12249.12</v>
      </c>
      <c r="C28" s="9">
        <v>11210.58</v>
      </c>
      <c r="D28" s="9">
        <v>11361.32</v>
      </c>
    </row>
    <row r="29" spans="1:4" ht="15.75" x14ac:dyDescent="0.25">
      <c r="A29" s="4">
        <f>-4*2</f>
        <v>-8</v>
      </c>
      <c r="B29" s="9">
        <v>13915.69</v>
      </c>
      <c r="C29" s="9">
        <v>12436.97</v>
      </c>
      <c r="D29" s="9">
        <v>12498.35</v>
      </c>
    </row>
    <row r="30" spans="1:4" ht="15.75" x14ac:dyDescent="0.25">
      <c r="A30" s="4">
        <f>-3*2</f>
        <v>-6</v>
      </c>
      <c r="B30" s="9">
        <v>12436.27</v>
      </c>
      <c r="C30" s="9">
        <v>12456.2</v>
      </c>
      <c r="D30" s="9">
        <v>12552.13</v>
      </c>
    </row>
    <row r="31" spans="1:4" ht="15.75" x14ac:dyDescent="0.25">
      <c r="A31" s="4">
        <f>-2*2</f>
        <v>-4</v>
      </c>
      <c r="B31" s="9">
        <v>12205.69</v>
      </c>
      <c r="C31" s="9">
        <v>11726.47</v>
      </c>
      <c r="D31" s="9">
        <v>12091.5</v>
      </c>
    </row>
    <row r="32" spans="1:4" ht="15.75" x14ac:dyDescent="0.25">
      <c r="A32" s="4">
        <f>-1*2</f>
        <v>-2</v>
      </c>
      <c r="B32" s="9">
        <v>12271.32</v>
      </c>
      <c r="C32" s="9">
        <v>12283.95</v>
      </c>
      <c r="D32" s="9">
        <v>12389.11</v>
      </c>
    </row>
    <row r="33" spans="1:4" ht="15.75" x14ac:dyDescent="0.25">
      <c r="A33" s="4">
        <f>0*2</f>
        <v>0</v>
      </c>
      <c r="B33" s="9">
        <v>11196.44</v>
      </c>
      <c r="C33" s="9">
        <v>11091.3</v>
      </c>
      <c r="D33" s="9">
        <v>11166.91</v>
      </c>
    </row>
    <row r="34" spans="1:4" ht="15.75" x14ac:dyDescent="0.25">
      <c r="A34" s="4">
        <f>1*2</f>
        <v>2</v>
      </c>
      <c r="B34" s="9">
        <v>10499.52</v>
      </c>
      <c r="C34" s="9">
        <v>10499.25</v>
      </c>
      <c r="D34" s="9">
        <v>10149.27</v>
      </c>
    </row>
    <row r="35" spans="1:4" ht="15.75" x14ac:dyDescent="0.25">
      <c r="A35" s="4">
        <f>2*2</f>
        <v>4</v>
      </c>
      <c r="B35" s="9">
        <v>11726.47</v>
      </c>
      <c r="C35" s="9">
        <v>11307.67</v>
      </c>
      <c r="D35" s="9">
        <v>11307.67</v>
      </c>
    </row>
    <row r="36" spans="1:4" ht="15.75" x14ac:dyDescent="0.25">
      <c r="A36" s="4">
        <f>3*2</f>
        <v>6</v>
      </c>
      <c r="B36" s="9">
        <v>11757.49</v>
      </c>
      <c r="C36" s="9">
        <v>11455.61</v>
      </c>
      <c r="D36" s="9">
        <v>11460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zoomScale="125" zoomScaleNormal="125" workbookViewId="0"/>
  </sheetViews>
  <sheetFormatPr defaultColWidth="8.85546875" defaultRowHeight="15" x14ac:dyDescent="0.25"/>
  <cols>
    <col min="1" max="1" width="15.85546875" customWidth="1"/>
    <col min="2" max="4" width="8.85546875" style="8"/>
  </cols>
  <sheetData>
    <row r="1" spans="1:1" ht="15.75" x14ac:dyDescent="0.25">
      <c r="A1" s="2" t="s">
        <v>7</v>
      </c>
    </row>
    <row r="21" spans="1:4" x14ac:dyDescent="0.25">
      <c r="A21" s="3" t="s">
        <v>4</v>
      </c>
    </row>
    <row r="22" spans="1:4" x14ac:dyDescent="0.25">
      <c r="A22" s="3" t="s">
        <v>3</v>
      </c>
    </row>
    <row r="23" spans="1:4" x14ac:dyDescent="0.25">
      <c r="A23" s="3"/>
    </row>
    <row r="25" spans="1:4" s="10" customFormat="1" ht="66.95" customHeight="1" x14ac:dyDescent="0.25">
      <c r="A25" s="7" t="s">
        <v>5</v>
      </c>
      <c r="B25" s="5" t="s">
        <v>0</v>
      </c>
      <c r="C25" s="5" t="s">
        <v>1</v>
      </c>
      <c r="D25" s="5" t="s">
        <v>2</v>
      </c>
    </row>
    <row r="26" spans="1:4" ht="15.75" x14ac:dyDescent="0.25">
      <c r="A26" s="4">
        <v>-14</v>
      </c>
      <c r="B26" s="11">
        <v>-7.7490000000000003E-2</v>
      </c>
      <c r="C26" s="11">
        <v>-9.7900000000000001E-2</v>
      </c>
      <c r="D26" s="11">
        <v>-9.3950000000000006E-2</v>
      </c>
    </row>
    <row r="27" spans="1:4" ht="15.75" x14ac:dyDescent="0.25">
      <c r="A27" s="4">
        <v>-12</v>
      </c>
      <c r="B27" s="11">
        <v>-5.4989999999999997E-2</v>
      </c>
      <c r="C27" s="11">
        <v>-5.4989999999999997E-2</v>
      </c>
      <c r="D27" s="11">
        <v>-5.4989999999999997E-2</v>
      </c>
    </row>
    <row r="28" spans="1:4" ht="15.75" x14ac:dyDescent="0.25">
      <c r="A28" s="4">
        <v>-10</v>
      </c>
      <c r="B28" s="11">
        <v>-0.11252</v>
      </c>
      <c r="C28" s="11">
        <v>-0.11118</v>
      </c>
      <c r="D28" s="11">
        <v>-0.12095</v>
      </c>
    </row>
    <row r="29" spans="1:4" ht="15.75" x14ac:dyDescent="0.25">
      <c r="A29" s="4">
        <v>-8</v>
      </c>
      <c r="B29" s="11">
        <v>-6.368E-2</v>
      </c>
      <c r="C29" s="11">
        <v>-8.6019999999999999E-2</v>
      </c>
      <c r="D29" s="11">
        <v>-8.7160000000000001E-2</v>
      </c>
    </row>
    <row r="30" spans="1:4" ht="15.75" x14ac:dyDescent="0.25">
      <c r="A30" s="4">
        <v>-6</v>
      </c>
      <c r="B30" s="11">
        <v>-0.10068000000000001</v>
      </c>
      <c r="C30" s="11">
        <v>-8.899E-2</v>
      </c>
      <c r="D30" s="11">
        <v>-8.8239999999999999E-2</v>
      </c>
    </row>
    <row r="31" spans="1:4" ht="15.75" x14ac:dyDescent="0.25">
      <c r="A31" s="4">
        <v>-4</v>
      </c>
      <c r="B31" s="11">
        <v>-9.5850000000000005E-2</v>
      </c>
      <c r="C31" s="11">
        <v>-9.4820000000000002E-2</v>
      </c>
      <c r="D31" s="11">
        <v>-9.2799999999999994E-2</v>
      </c>
    </row>
    <row r="32" spans="1:4" ht="15.75" x14ac:dyDescent="0.25">
      <c r="A32" s="4">
        <v>-2</v>
      </c>
      <c r="B32" s="11">
        <v>-9.0380000000000002E-2</v>
      </c>
      <c r="C32" s="11">
        <v>-8.5470000000000004E-2</v>
      </c>
      <c r="D32" s="11">
        <v>-8.3890000000000006E-2</v>
      </c>
    </row>
    <row r="33" spans="1:4" ht="15.75" x14ac:dyDescent="0.25">
      <c r="A33" s="4">
        <v>0</v>
      </c>
      <c r="B33" s="11">
        <v>-7.6350000000000001E-2</v>
      </c>
      <c r="C33" s="11">
        <v>-8.7220000000000006E-2</v>
      </c>
      <c r="D33" s="11">
        <v>-8.8239999999999999E-2</v>
      </c>
    </row>
    <row r="34" spans="1:4" ht="15.75" x14ac:dyDescent="0.25">
      <c r="A34" s="4">
        <v>2</v>
      </c>
      <c r="B34" s="11">
        <v>-9.1990000000000002E-2</v>
      </c>
      <c r="C34" s="11">
        <v>-9.4539999999999999E-2</v>
      </c>
      <c r="D34" s="11">
        <v>-9.3890000000000001E-2</v>
      </c>
    </row>
    <row r="35" spans="1:4" ht="15.75" x14ac:dyDescent="0.25">
      <c r="A35" s="4">
        <v>4</v>
      </c>
      <c r="B35" s="11">
        <v>-9.0069999999999997E-2</v>
      </c>
      <c r="C35" s="11">
        <v>-9.0539999999999995E-2</v>
      </c>
      <c r="D35" s="11">
        <v>-9.1340000000000005E-2</v>
      </c>
    </row>
    <row r="36" spans="1:4" ht="15.75" x14ac:dyDescent="0.25">
      <c r="A36" s="4">
        <v>6</v>
      </c>
      <c r="B36" s="11">
        <v>-7.8450000000000006E-2</v>
      </c>
      <c r="C36" s="11">
        <v>-7.732E-2</v>
      </c>
      <c r="D36" s="11">
        <v>-7.8130000000000005E-2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5" zoomScaleNormal="125" workbookViewId="0"/>
  </sheetViews>
  <sheetFormatPr defaultColWidth="8.85546875" defaultRowHeight="15" x14ac:dyDescent="0.25"/>
  <cols>
    <col min="1" max="1" width="19.140625" customWidth="1"/>
    <col min="2" max="2" width="8.85546875" style="8" customWidth="1"/>
    <col min="3" max="4" width="8.85546875" style="8"/>
  </cols>
  <sheetData>
    <row r="1" spans="1:1" ht="15.75" x14ac:dyDescent="0.25">
      <c r="A1" s="1" t="s">
        <v>8</v>
      </c>
    </row>
    <row r="21" spans="1:4" x14ac:dyDescent="0.25">
      <c r="A21" s="3" t="s">
        <v>4</v>
      </c>
    </row>
    <row r="22" spans="1:4" x14ac:dyDescent="0.25">
      <c r="A22" s="3" t="s">
        <v>3</v>
      </c>
    </row>
    <row r="23" spans="1:4" x14ac:dyDescent="0.25">
      <c r="A23" s="3"/>
    </row>
    <row r="24" spans="1:4" ht="14.25" customHeight="1" x14ac:dyDescent="0.25"/>
    <row r="25" spans="1:4" s="10" customFormat="1" ht="63.75" customHeight="1" x14ac:dyDescent="0.25">
      <c r="A25" s="12" t="s">
        <v>5</v>
      </c>
      <c r="B25" s="5" t="s">
        <v>0</v>
      </c>
      <c r="C25" s="5" t="s">
        <v>1</v>
      </c>
      <c r="D25" s="5" t="s">
        <v>2</v>
      </c>
    </row>
    <row r="26" spans="1:4" ht="15.75" x14ac:dyDescent="0.25">
      <c r="A26" s="4">
        <v>-14</v>
      </c>
      <c r="B26" s="9">
        <v>0</v>
      </c>
      <c r="C26" s="9">
        <v>0</v>
      </c>
      <c r="D26" s="9">
        <v>0</v>
      </c>
    </row>
    <row r="27" spans="1:4" ht="15.75" x14ac:dyDescent="0.25">
      <c r="A27" s="4">
        <v>-12</v>
      </c>
      <c r="B27" s="9">
        <v>0</v>
      </c>
      <c r="C27" s="9">
        <v>0</v>
      </c>
      <c r="D27" s="9">
        <v>0</v>
      </c>
    </row>
    <row r="28" spans="1:4" ht="15.75" x14ac:dyDescent="0.25">
      <c r="A28" s="4">
        <v>-10</v>
      </c>
      <c r="B28" s="9">
        <v>508.22800000000001</v>
      </c>
      <c r="C28" s="9">
        <v>1245.6199999999999</v>
      </c>
      <c r="D28" s="9">
        <v>1016.456</v>
      </c>
    </row>
    <row r="29" spans="1:4" ht="15.75" x14ac:dyDescent="0.25">
      <c r="A29" s="4">
        <v>-8</v>
      </c>
      <c r="B29" s="9">
        <v>770.22919999999999</v>
      </c>
      <c r="C29" s="9">
        <v>1029.002</v>
      </c>
      <c r="D29" s="9">
        <v>1151.5709999999999</v>
      </c>
    </row>
    <row r="30" spans="1:4" ht="15.75" x14ac:dyDescent="0.25">
      <c r="A30" s="4">
        <v>-6</v>
      </c>
      <c r="B30" s="9">
        <v>800.46860000000004</v>
      </c>
      <c r="C30" s="9">
        <v>1151.5709999999999</v>
      </c>
      <c r="D30" s="9">
        <v>1185.865</v>
      </c>
    </row>
    <row r="31" spans="1:4" ht="15.75" x14ac:dyDescent="0.25">
      <c r="A31" s="4">
        <v>-4</v>
      </c>
      <c r="B31" s="9">
        <v>924.2749</v>
      </c>
      <c r="C31" s="9">
        <v>894.78470000000004</v>
      </c>
      <c r="D31" s="9">
        <v>1061.7660000000001</v>
      </c>
    </row>
    <row r="32" spans="1:4" ht="15.75" x14ac:dyDescent="0.25">
      <c r="A32" s="4">
        <v>-2</v>
      </c>
      <c r="B32" s="9">
        <v>847.04669999999999</v>
      </c>
      <c r="C32" s="9">
        <v>664.71569999999997</v>
      </c>
      <c r="D32" s="9">
        <v>664.71569999999997</v>
      </c>
    </row>
    <row r="33" spans="1:4" ht="15.75" x14ac:dyDescent="0.25">
      <c r="A33" s="4">
        <v>0</v>
      </c>
      <c r="B33" s="9">
        <v>0</v>
      </c>
      <c r="C33" s="9">
        <v>0</v>
      </c>
      <c r="D33" s="9">
        <v>0</v>
      </c>
    </row>
    <row r="34" spans="1:4" ht="15.75" x14ac:dyDescent="0.25">
      <c r="A34" s="4">
        <v>2</v>
      </c>
      <c r="B34" s="9">
        <v>0</v>
      </c>
      <c r="C34" s="9">
        <v>0</v>
      </c>
      <c r="D34" s="9">
        <v>0</v>
      </c>
    </row>
    <row r="35" spans="1:4" ht="15.75" x14ac:dyDescent="0.25">
      <c r="A35" s="4">
        <v>4</v>
      </c>
      <c r="B35" s="9">
        <v>0</v>
      </c>
      <c r="C35" s="9">
        <v>0</v>
      </c>
      <c r="D35" s="9">
        <v>0</v>
      </c>
    </row>
    <row r="36" spans="1:4" ht="15.75" x14ac:dyDescent="0.25">
      <c r="A36" s="4">
        <v>6</v>
      </c>
      <c r="B36" s="9">
        <v>0</v>
      </c>
      <c r="C36" s="9">
        <v>0</v>
      </c>
      <c r="D36" s="9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zoomScale="125" zoomScaleNormal="125" workbookViewId="0"/>
  </sheetViews>
  <sheetFormatPr defaultColWidth="8.85546875" defaultRowHeight="15" x14ac:dyDescent="0.25"/>
  <cols>
    <col min="1" max="1" width="19.28515625" customWidth="1"/>
    <col min="2" max="4" width="8.85546875" style="8"/>
  </cols>
  <sheetData>
    <row r="1" spans="1:1" ht="15.75" x14ac:dyDescent="0.25">
      <c r="A1" s="2" t="s">
        <v>9</v>
      </c>
    </row>
    <row r="21" spans="1:4" x14ac:dyDescent="0.25">
      <c r="A21" s="3" t="s">
        <v>4</v>
      </c>
    </row>
    <row r="22" spans="1:4" x14ac:dyDescent="0.25">
      <c r="A22" s="3" t="s">
        <v>3</v>
      </c>
    </row>
    <row r="23" spans="1:4" x14ac:dyDescent="0.25">
      <c r="A23" s="3"/>
    </row>
    <row r="24" spans="1:4" ht="13.5" customHeight="1" x14ac:dyDescent="0.25"/>
    <row r="25" spans="1:4" ht="60.75" customHeight="1" x14ac:dyDescent="0.25">
      <c r="A25" s="12" t="s">
        <v>5</v>
      </c>
      <c r="B25" s="6" t="s">
        <v>0</v>
      </c>
      <c r="C25" s="6" t="s">
        <v>1</v>
      </c>
      <c r="D25" s="5" t="s">
        <v>2</v>
      </c>
    </row>
    <row r="26" spans="1:4" ht="15.75" x14ac:dyDescent="0.25">
      <c r="A26" s="4">
        <v>-14</v>
      </c>
      <c r="B26" s="13">
        <v>52.598570000000002</v>
      </c>
      <c r="C26" s="13">
        <v>57.022779999999997</v>
      </c>
      <c r="D26" s="13">
        <v>56.101939999999999</v>
      </c>
    </row>
    <row r="27" spans="1:4" ht="15.75" x14ac:dyDescent="0.25">
      <c r="A27" s="4">
        <v>-12</v>
      </c>
      <c r="B27" s="13">
        <v>55.818109999999997</v>
      </c>
      <c r="C27" s="13">
        <v>56.828940000000003</v>
      </c>
      <c r="D27" s="13">
        <v>56.611499999999999</v>
      </c>
    </row>
    <row r="28" spans="1:4" ht="15.75" x14ac:dyDescent="0.25">
      <c r="A28" s="4">
        <v>-10</v>
      </c>
      <c r="B28" s="13">
        <v>55.446559999999998</v>
      </c>
      <c r="C28" s="13">
        <v>57.085979999999999</v>
      </c>
      <c r="D28" s="13">
        <v>57.54654</v>
      </c>
    </row>
    <row r="29" spans="1:4" ht="15.75" x14ac:dyDescent="0.25">
      <c r="A29" s="4">
        <v>-8</v>
      </c>
      <c r="B29" s="13">
        <v>56.17539</v>
      </c>
      <c r="C29" s="13">
        <v>56.470100000000002</v>
      </c>
      <c r="D29" s="13">
        <v>57.263039999999997</v>
      </c>
    </row>
    <row r="30" spans="1:4" ht="15.75" x14ac:dyDescent="0.25">
      <c r="A30" s="4">
        <v>-6</v>
      </c>
      <c r="B30" s="13">
        <v>56.994529999999997</v>
      </c>
      <c r="C30" s="13">
        <v>57.103070000000002</v>
      </c>
      <c r="D30" s="13">
        <v>57.856369999999998</v>
      </c>
    </row>
    <row r="31" spans="1:4" ht="15.75" x14ac:dyDescent="0.25">
      <c r="A31" s="4">
        <v>-4</v>
      </c>
      <c r="B31" s="13">
        <v>54.373260000000002</v>
      </c>
      <c r="C31" s="13">
        <v>54.274439999999998</v>
      </c>
      <c r="D31" s="13">
        <v>54.894350000000003</v>
      </c>
    </row>
    <row r="32" spans="1:4" ht="15.75" x14ac:dyDescent="0.25">
      <c r="A32" s="4">
        <v>-2</v>
      </c>
      <c r="B32" s="13">
        <v>54.760939999999998</v>
      </c>
      <c r="C32" s="13">
        <v>51.977609999999999</v>
      </c>
      <c r="D32" s="13">
        <v>52.664169999999999</v>
      </c>
    </row>
    <row r="33" spans="1:4" ht="15.75" x14ac:dyDescent="0.25">
      <c r="A33" s="4">
        <v>0</v>
      </c>
      <c r="B33" s="13">
        <v>53.514800000000001</v>
      </c>
      <c r="C33" s="13">
        <v>51.105179999999997</v>
      </c>
      <c r="D33" s="13">
        <v>51.758929999999999</v>
      </c>
    </row>
    <row r="34" spans="1:4" ht="15.75" x14ac:dyDescent="0.25">
      <c r="A34" s="4">
        <v>2</v>
      </c>
      <c r="B34" s="13">
        <v>49.759509999999999</v>
      </c>
      <c r="C34" s="13">
        <v>46.813769999999998</v>
      </c>
      <c r="D34" s="13">
        <v>47.412219999999998</v>
      </c>
    </row>
    <row r="35" spans="1:4" ht="15.75" x14ac:dyDescent="0.25">
      <c r="A35" s="4">
        <v>4</v>
      </c>
      <c r="B35" s="13">
        <v>43.457540000000002</v>
      </c>
      <c r="C35" s="13">
        <v>41.098880000000001</v>
      </c>
      <c r="D35" s="13">
        <v>41.553919999999998</v>
      </c>
    </row>
    <row r="36" spans="1:4" ht="15.75" x14ac:dyDescent="0.25">
      <c r="A36" s="4">
        <v>6</v>
      </c>
      <c r="B36" s="13">
        <v>38.887860000000003</v>
      </c>
      <c r="C36" s="13">
        <v>35.653239999999997</v>
      </c>
      <c r="D36" s="13">
        <v>36.215420000000002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Katherine L'Heureux</cp:lastModifiedBy>
  <dcterms:created xsi:type="dcterms:W3CDTF">2021-02-19T17:14:08Z</dcterms:created>
  <dcterms:modified xsi:type="dcterms:W3CDTF">2022-03-07T16:49:06Z</dcterms:modified>
</cp:coreProperties>
</file>