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9-5 Individuals vs Households\Data download\"/>
    </mc:Choice>
  </mc:AlternateContent>
  <bookViews>
    <workbookView xWindow="0" yWindow="0" windowWidth="4080" windowHeight="4830"/>
  </bookViews>
  <sheets>
    <sheet name="Figure 1" sheetId="3" r:id="rId1"/>
    <sheet name="Figure 2" sheetId="4" r:id="rId2"/>
    <sheet name="Figure 3" sheetId="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4" l="1"/>
  <c r="A28" i="4"/>
  <c r="B27" i="4"/>
  <c r="A27" i="4"/>
  <c r="B26" i="4"/>
  <c r="A26" i="4"/>
  <c r="B25" i="4"/>
  <c r="A25" i="4"/>
  <c r="B24" i="4"/>
  <c r="A24" i="4"/>
  <c r="B21" i="4"/>
  <c r="A21" i="4"/>
  <c r="B20" i="4"/>
  <c r="A20" i="4"/>
  <c r="B19" i="4"/>
  <c r="A19" i="4"/>
  <c r="B18" i="4"/>
  <c r="A18" i="4"/>
  <c r="B17" i="4"/>
  <c r="A17" i="4"/>
  <c r="B16" i="4"/>
  <c r="A16" i="4"/>
  <c r="B15" i="4"/>
  <c r="A15" i="4"/>
  <c r="B14" i="4"/>
  <c r="A14" i="4"/>
  <c r="B13" i="4"/>
  <c r="A13" i="4"/>
  <c r="B12" i="4"/>
  <c r="A12" i="4"/>
  <c r="B11" i="4"/>
  <c r="A11" i="4"/>
  <c r="B10" i="4"/>
  <c r="A10" i="4"/>
  <c r="B9" i="4"/>
  <c r="A9" i="4"/>
  <c r="B8" i="4"/>
  <c r="A8" i="4"/>
  <c r="B7" i="4"/>
  <c r="A7" i="4"/>
  <c r="B6" i="4"/>
  <c r="A6" i="4"/>
  <c r="B5" i="4"/>
  <c r="A5" i="4"/>
  <c r="B4" i="4"/>
  <c r="A4" i="4"/>
  <c r="B3" i="4"/>
  <c r="A3" i="4"/>
  <c r="B2" i="4"/>
  <c r="A2" i="4"/>
  <c r="C5" i="4" l="1"/>
  <c r="D5" i="4" s="1"/>
  <c r="C9" i="4"/>
  <c r="D9" i="4" s="1"/>
  <c r="C13" i="4"/>
  <c r="D13" i="4" s="1"/>
  <c r="C17" i="4"/>
  <c r="D17" i="4" s="1"/>
  <c r="C21" i="4"/>
  <c r="D21" i="4" s="1"/>
  <c r="C7" i="4"/>
  <c r="D7" i="4" s="1"/>
  <c r="C11" i="4"/>
  <c r="D11" i="4" s="1"/>
  <c r="C15" i="4"/>
  <c r="D15" i="4" s="1"/>
  <c r="C19" i="4"/>
  <c r="D19" i="4" s="1"/>
  <c r="C25" i="4"/>
  <c r="D25" i="4" s="1"/>
</calcChain>
</file>

<file path=xl/sharedStrings.xml><?xml version="1.0" encoding="utf-8"?>
<sst xmlns="http://schemas.openxmlformats.org/spreadsheetml/2006/main" count="27" uniqueCount="20">
  <si>
    <t>p-value</t>
  </si>
  <si>
    <t>Sig?</t>
  </si>
  <si>
    <t>Female</t>
  </si>
  <si>
    <t>Non-white</t>
  </si>
  <si>
    <t>Some college</t>
  </si>
  <si>
    <t>Dual-earner couples</t>
  </si>
  <si>
    <t>Single-earner couples</t>
  </si>
  <si>
    <t>One saver</t>
  </si>
  <si>
    <t>Two savers</t>
  </si>
  <si>
    <t>Dual earner w/ non-saving spouse</t>
  </si>
  <si>
    <t>All dual earners</t>
  </si>
  <si>
    <t>10 years added age</t>
  </si>
  <si>
    <t>10% increase in household earnings</t>
  </si>
  <si>
    <r>
      <t xml:space="preserve">Figure 1. </t>
    </r>
    <r>
      <rPr>
        <i/>
        <sz val="12"/>
        <color theme="1"/>
        <rFont val="Times New Roman"/>
        <family val="1"/>
      </rPr>
      <t>Average Contribution Rate for 401(k) Participants Ages 25-54, by Household Type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</si>
  <si>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 from the 2008 and 2014 SIPP panels, representing calendar years 2009, 2011, and 2013.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</si>
  <si>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</si>
  <si>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Impact of Selected Characteristics on Average 401(k) Contribution Rates for 401(k) Participants Ages 25-54</t>
    </r>
  </si>
  <si>
    <t>Notes: Solid bars indicate statistical significance at least at the 10-percent level.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</si>
  <si>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from the 2008 and 2014 SIPP panels, representing calendar years 2009, 2011, and 2013.</t>
    </r>
  </si>
  <si>
    <r>
      <t xml:space="preserve">Figure 3. </t>
    </r>
    <r>
      <rPr>
        <i/>
        <sz val="12"/>
        <color theme="1"/>
        <rFont val="Times New Roman"/>
        <family val="1"/>
      </rPr>
      <t>Average Contribution Rate as Share of Household Earnings for 401(k) Participants Ages 25-54, by Household Type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</si>
</sst>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0.0%"/>
    <numFmt numFmtId="167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3" fillId="0" borderId="0" xfId="0" applyFont="1"/>
    <xf numFmtId="2" fontId="0" fillId="0" borderId="0" xfId="0" applyNumberFormat="1"/>
    <xf numFmtId="165" fontId="0" fillId="0" borderId="0" xfId="1" applyNumberFormat="1" applyFont="1"/>
    <xf numFmtId="167" fontId="0" fillId="0" borderId="0" xfId="0" applyNumberFormat="1"/>
    <xf numFmtId="165" fontId="0" fillId="0" borderId="0" xfId="0" applyNumberFormat="1"/>
    <xf numFmtId="10" fontId="2" fillId="0" borderId="0" xfId="0" applyNumberFormat="1" applyFont="1"/>
    <xf numFmtId="10" fontId="2" fillId="0" borderId="0" xfId="1" applyNumberFormat="1" applyFont="1"/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3" xfId="0" applyFont="1" applyBorder="1"/>
    <xf numFmtId="165" fontId="2" fillId="0" borderId="3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7F09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8561429821272341E-2"/>
          <c:w val="0.90637489063867016"/>
          <c:h val="0.803422697162854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7F090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9F-45E4-BC0B-EFB2612E7FEC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1'!$A$25:$C$26</c:f>
              <c:multiLvlStrCache>
                <c:ptCount val="3"/>
                <c:lvl>
                  <c:pt idx="0">
                    <c:v>Single-earner couples</c:v>
                  </c:pt>
                  <c:pt idx="1">
                    <c:v>Two savers</c:v>
                  </c:pt>
                  <c:pt idx="2">
                    <c:v>One saver</c:v>
                  </c:pt>
                </c:lvl>
                <c:lvl>
                  <c:pt idx="1">
                    <c:v>Dual-earner couples</c:v>
                  </c:pt>
                </c:lvl>
              </c:multiLvlStrCache>
            </c:multiLvlStrRef>
          </c:cat>
          <c:val>
            <c:numRef>
              <c:f>'Figure 1'!$A$27:$C$27</c:f>
              <c:numCache>
                <c:formatCode>0.00%</c:formatCode>
                <c:ptCount val="3"/>
                <c:pt idx="0">
                  <c:v>8.5846342146396637E-2</c:v>
                </c:pt>
                <c:pt idx="1">
                  <c:v>9.3561232089996338E-2</c:v>
                </c:pt>
                <c:pt idx="2">
                  <c:v>8.3851560950279236E-2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9F-45E4-BC0B-EFB2612E7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8391440"/>
        <c:axId val="518391112"/>
      </c:barChart>
      <c:catAx>
        <c:axId val="51839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8391112"/>
        <c:crosses val="autoZero"/>
        <c:auto val="1"/>
        <c:lblAlgn val="ctr"/>
        <c:lblOffset val="100"/>
        <c:noMultiLvlLbl val="0"/>
      </c:catAx>
      <c:valAx>
        <c:axId val="518391112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8391440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531408573928259"/>
          <c:y val="1.3550135501355014E-2"/>
          <c:w val="0.47872112860892391"/>
          <c:h val="0.899764739773382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668-447B-8F6F-51726090ABDA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7668-447B-8F6F-51726090ABDA}"/>
              </c:ext>
            </c:extLst>
          </c:dPt>
          <c:dPt>
            <c:idx val="6"/>
            <c:invertIfNegative val="0"/>
            <c:bubble3D val="0"/>
            <c:spPr>
              <a:solidFill>
                <a:srgbClr val="7F0909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7668-447B-8F6F-51726090ABDA}"/>
              </c:ext>
            </c:extLst>
          </c:dPt>
          <c:dLbls>
            <c:dLbl>
              <c:idx val="1"/>
              <c:layout>
                <c:manualLayout>
                  <c:x val="-7.44047619047619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668-447B-8F6F-51726090ABDA}"/>
                </c:ext>
              </c:extLst>
            </c:dLbl>
            <c:dLbl>
              <c:idx val="6"/>
              <c:layout>
                <c:manualLayout>
                  <c:x val="-9.920439632545931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668-447B-8F6F-51726090AB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2'!$F$26:$F$32</c:f>
              <c:strCache>
                <c:ptCount val="7"/>
                <c:pt idx="0">
                  <c:v>10% increase in household earnings</c:v>
                </c:pt>
                <c:pt idx="1">
                  <c:v>10 years added age</c:v>
                </c:pt>
                <c:pt idx="2">
                  <c:v>Female</c:v>
                </c:pt>
                <c:pt idx="3">
                  <c:v>Non-white</c:v>
                </c:pt>
                <c:pt idx="4">
                  <c:v>Some college</c:v>
                </c:pt>
                <c:pt idx="5">
                  <c:v>All dual earners</c:v>
                </c:pt>
                <c:pt idx="6">
                  <c:v>Dual earner w/ non-saving spouse</c:v>
                </c:pt>
              </c:strCache>
            </c:strRef>
          </c:cat>
          <c:val>
            <c:numRef>
              <c:f>'Figure 2'!$G$26:$G$32</c:f>
              <c:numCache>
                <c:formatCode>0.0%</c:formatCode>
                <c:ptCount val="7"/>
                <c:pt idx="0">
                  <c:v>1.1150000000000001E-3</c:v>
                </c:pt>
                <c:pt idx="1">
                  <c:v>7.6999999999999994E-3</c:v>
                </c:pt>
                <c:pt idx="2">
                  <c:v>-2.14E-3</c:v>
                </c:pt>
                <c:pt idx="3">
                  <c:v>-2.0300000000000001E-3</c:v>
                </c:pt>
                <c:pt idx="4">
                  <c:v>5.8500000000000002E-3</c:v>
                </c:pt>
                <c:pt idx="5">
                  <c:v>1.57E-3</c:v>
                </c:pt>
                <c:pt idx="6">
                  <c:v>-7.5300000000000002E-3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668-447B-8F6F-51726090A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85696296"/>
        <c:axId val="385694656"/>
      </c:barChart>
      <c:catAx>
        <c:axId val="385696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85694656"/>
        <c:crosses val="autoZero"/>
        <c:auto val="1"/>
        <c:lblAlgn val="ctr"/>
        <c:lblOffset val="200"/>
        <c:noMultiLvlLbl val="0"/>
      </c:catAx>
      <c:valAx>
        <c:axId val="385694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85696296"/>
        <c:crosses val="autoZero"/>
        <c:crossBetween val="between"/>
        <c:majorUnit val="1.0000000000000002E-2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8561429821272341E-2"/>
          <c:w val="0.90637489063867016"/>
          <c:h val="0.803422697162854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7F090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67-409C-8766-752FAE797CFE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3'!$A$25:$C$26</c:f>
              <c:multiLvlStrCache>
                <c:ptCount val="3"/>
                <c:lvl>
                  <c:pt idx="0">
                    <c:v>Single-earner couples</c:v>
                  </c:pt>
                  <c:pt idx="1">
                    <c:v>Two savers</c:v>
                  </c:pt>
                  <c:pt idx="2">
                    <c:v>One saver</c:v>
                  </c:pt>
                </c:lvl>
                <c:lvl>
                  <c:pt idx="1">
                    <c:v>Dual-earner couples</c:v>
                  </c:pt>
                </c:lvl>
              </c:multiLvlStrCache>
            </c:multiLvlStrRef>
          </c:cat>
          <c:val>
            <c:numRef>
              <c:f>'Figure 3'!$A$27:$C$27</c:f>
              <c:numCache>
                <c:formatCode>0.00%</c:formatCode>
                <c:ptCount val="3"/>
                <c:pt idx="0">
                  <c:v>8.5846342146396637E-2</c:v>
                </c:pt>
                <c:pt idx="1">
                  <c:v>9.2680417001247406E-2</c:v>
                </c:pt>
                <c:pt idx="2">
                  <c:v>4.8950087279081345E-2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67-409C-8766-752FAE797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8391440"/>
        <c:axId val="518391112"/>
      </c:barChart>
      <c:catAx>
        <c:axId val="51839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18391112"/>
        <c:crosses val="autoZero"/>
        <c:auto val="1"/>
        <c:lblAlgn val="ctr"/>
        <c:lblOffset val="100"/>
        <c:noMultiLvlLbl val="0"/>
      </c:catAx>
      <c:valAx>
        <c:axId val="518391112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18391440"/>
        <c:crosses val="autoZero"/>
        <c:crossBetween val="between"/>
        <c:majorUnit val="2.0000000000000004E-2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66675</xdr:rowOff>
    </xdr:from>
    <xdr:to>
      <xdr:col>6</xdr:col>
      <xdr:colOff>276225</xdr:colOff>
      <xdr:row>18</xdr:row>
      <xdr:rowOff>66675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38101</xdr:colOff>
      <xdr:row>2</xdr:row>
      <xdr:rowOff>38100</xdr:rowOff>
    </xdr:from>
    <xdr:to>
      <xdr:col>9</xdr:col>
      <xdr:colOff>542926</xdr:colOff>
      <xdr:row>19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6</xdr:col>
      <xdr:colOff>142875</xdr:colOff>
      <xdr:row>18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First%20Eagle/Research%20Projects/Project%202%20-%20Couples%20Earnings/Analysis/Output/Regression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A3" t="str">
            <v>VARIABLES</v>
          </cell>
          <cell r="B3" t="str">
            <v>share_cont</v>
          </cell>
        </row>
        <row r="4">
          <cell r="A4"/>
          <cell r="B4"/>
        </row>
        <row r="5">
          <cell r="A5" t="str">
            <v>log_hhearn</v>
          </cell>
          <cell r="B5" t="str">
            <v>0.01115</v>
          </cell>
        </row>
        <row r="6">
          <cell r="A6"/>
          <cell r="B6" t="str">
            <v>(0.00138)</v>
          </cell>
        </row>
        <row r="7">
          <cell r="A7" t="str">
            <v>PE: Age as of last birthday</v>
          </cell>
          <cell r="B7" t="str">
            <v>0.00077</v>
          </cell>
        </row>
        <row r="8">
          <cell r="A8"/>
          <cell r="B8" t="str">
            <v>(0.00008)</v>
          </cell>
        </row>
        <row r="9">
          <cell r="A9" t="str">
            <v>female</v>
          </cell>
          <cell r="B9" t="str">
            <v>-0.00214</v>
          </cell>
        </row>
        <row r="10">
          <cell r="A10"/>
          <cell r="B10" t="str">
            <v>(0.00128)</v>
          </cell>
        </row>
        <row r="11">
          <cell r="A11" t="str">
            <v>nonwhite</v>
          </cell>
          <cell r="B11" t="str">
            <v>-0.00203</v>
          </cell>
        </row>
        <row r="12">
          <cell r="A12"/>
          <cell r="B12" t="str">
            <v>(0.00150)</v>
          </cell>
        </row>
        <row r="13">
          <cell r="A13" t="str">
            <v>some_college</v>
          </cell>
          <cell r="B13" t="str">
            <v>0.00585</v>
          </cell>
        </row>
        <row r="14">
          <cell r="A14"/>
          <cell r="B14" t="str">
            <v>(0.00143)</v>
          </cell>
        </row>
        <row r="15">
          <cell r="A15" t="str">
            <v>dual_earner</v>
          </cell>
          <cell r="B15" t="str">
            <v>0.00157</v>
          </cell>
        </row>
        <row r="16">
          <cell r="A16"/>
          <cell r="B16" t="str">
            <v>(0.00166)</v>
          </cell>
        </row>
        <row r="17">
          <cell r="A17" t="str">
            <v>earner_nonsaver</v>
          </cell>
          <cell r="B17" t="str">
            <v>-0.00753</v>
          </cell>
        </row>
        <row r="18">
          <cell r="A18"/>
          <cell r="B18" t="str">
            <v>(0.00148)</v>
          </cell>
        </row>
        <row r="19">
          <cell r="A19" t="str">
            <v>year_2009</v>
          </cell>
          <cell r="B19" t="str">
            <v>0.00536</v>
          </cell>
        </row>
        <row r="20">
          <cell r="A20"/>
          <cell r="B20" t="str">
            <v>(0.00198)</v>
          </cell>
        </row>
        <row r="21">
          <cell r="A21" t="str">
            <v>year_2011</v>
          </cell>
          <cell r="B21" t="str">
            <v>0.00405</v>
          </cell>
        </row>
        <row r="22">
          <cell r="A22"/>
          <cell r="B22" t="str">
            <v>(0.00209)</v>
          </cell>
        </row>
        <row r="23">
          <cell r="A23" t="str">
            <v>Constant</v>
          </cell>
          <cell r="B23" t="str">
            <v>-0.07635</v>
          </cell>
        </row>
        <row r="24">
          <cell r="A24"/>
          <cell r="B24" t="str">
            <v>(0.01590)</v>
          </cell>
        </row>
        <row r="25">
          <cell r="A25"/>
          <cell r="B25"/>
        </row>
        <row r="26">
          <cell r="A26" t="str">
            <v>Observations</v>
          </cell>
          <cell r="B26" t="str">
            <v>10,225</v>
          </cell>
        </row>
        <row r="27">
          <cell r="A27" t="str">
            <v>R-squared</v>
          </cell>
          <cell r="B27" t="str">
            <v>0.032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/>
  </sheetViews>
  <sheetFormatPr defaultRowHeight="15.75" x14ac:dyDescent="0.25"/>
  <cols>
    <col min="1" max="1" width="12.140625" style="1" customWidth="1"/>
    <col min="2" max="2" width="13.42578125" style="1" customWidth="1"/>
    <col min="3" max="3" width="11.42578125" style="1" customWidth="1"/>
    <col min="4" max="16384" width="9.140625" style="1"/>
  </cols>
  <sheetData>
    <row r="1" spans="1:1" x14ac:dyDescent="0.25">
      <c r="A1" s="1" t="s">
        <v>13</v>
      </c>
    </row>
    <row r="21" spans="1:3" x14ac:dyDescent="0.25">
      <c r="A21" s="16" t="s">
        <v>14</v>
      </c>
    </row>
    <row r="22" spans="1:3" x14ac:dyDescent="0.25">
      <c r="A22" s="17" t="s">
        <v>15</v>
      </c>
    </row>
    <row r="25" spans="1:3" x14ac:dyDescent="0.25">
      <c r="A25" s="11"/>
      <c r="B25" s="12" t="s">
        <v>5</v>
      </c>
      <c r="C25" s="12"/>
    </row>
    <row r="26" spans="1:3" ht="31.5" customHeight="1" x14ac:dyDescent="0.25">
      <c r="A26" s="13" t="s">
        <v>6</v>
      </c>
      <c r="B26" s="14" t="s">
        <v>8</v>
      </c>
      <c r="C26" s="14" t="s">
        <v>7</v>
      </c>
    </row>
    <row r="27" spans="1:3" x14ac:dyDescent="0.25">
      <c r="A27" s="15">
        <v>8.5846342146396637E-2</v>
      </c>
      <c r="B27" s="15">
        <v>9.3561232089996338E-2</v>
      </c>
      <c r="C27" s="15">
        <v>8.3851560950279236E-2</v>
      </c>
    </row>
    <row r="28" spans="1:3" x14ac:dyDescent="0.25">
      <c r="B28" s="9"/>
      <c r="C28" s="10"/>
    </row>
  </sheetData>
  <mergeCells count="1">
    <mergeCell ref="B25:C25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F1" zoomScaleNormal="100" workbookViewId="0">
      <selection activeCell="F1" sqref="F1"/>
    </sheetView>
  </sheetViews>
  <sheetFormatPr defaultRowHeight="15" x14ac:dyDescent="0.25"/>
  <cols>
    <col min="1" max="1" width="24.140625" customWidth="1"/>
    <col min="2" max="2" width="12.5703125" customWidth="1"/>
    <col min="6" max="6" width="35.42578125" customWidth="1"/>
    <col min="7" max="7" width="10.7109375" style="18" customWidth="1"/>
  </cols>
  <sheetData>
    <row r="1" spans="1:8" ht="15.75" x14ac:dyDescent="0.25">
      <c r="F1" s="1" t="s">
        <v>16</v>
      </c>
    </row>
    <row r="2" spans="1:8" x14ac:dyDescent="0.25">
      <c r="A2" t="str">
        <f>[1]Sheet1!A3</f>
        <v>VARIABLES</v>
      </c>
      <c r="B2" t="str">
        <f>[1]Sheet1!B3</f>
        <v>share_cont</v>
      </c>
      <c r="C2" t="s">
        <v>0</v>
      </c>
      <c r="D2" t="s">
        <v>1</v>
      </c>
    </row>
    <row r="3" spans="1:8" x14ac:dyDescent="0.25">
      <c r="A3">
        <f>[1]Sheet1!A4</f>
        <v>0</v>
      </c>
      <c r="B3">
        <f>[1]Sheet1!B4</f>
        <v>0</v>
      </c>
    </row>
    <row r="4" spans="1:8" x14ac:dyDescent="0.25">
      <c r="A4" t="str">
        <f>[1]Sheet1!A5</f>
        <v>log_hhearn</v>
      </c>
      <c r="B4" t="str">
        <f>[1]Sheet1!B5</f>
        <v>0.01115</v>
      </c>
      <c r="H4" s="6"/>
    </row>
    <row r="5" spans="1:8" x14ac:dyDescent="0.25">
      <c r="A5">
        <f>[1]Sheet1!A6</f>
        <v>0</v>
      </c>
      <c r="B5" t="str">
        <f>[1]Sheet1!B6</f>
        <v>(0.00138)</v>
      </c>
      <c r="C5" s="5">
        <f>ABS(B4/B5)</f>
        <v>8.079710144927537</v>
      </c>
      <c r="D5" t="str">
        <f>IF(C5&gt;2.58,"***",IF(C5&gt;1.96,"**",IF(C5&gt;1.64,"*","")))</f>
        <v>***</v>
      </c>
      <c r="H5" s="6"/>
    </row>
    <row r="6" spans="1:8" x14ac:dyDescent="0.25">
      <c r="A6" t="str">
        <f>[1]Sheet1!A7</f>
        <v>PE: Age as of last birthday</v>
      </c>
      <c r="B6" t="str">
        <f>[1]Sheet1!B7</f>
        <v>0.00077</v>
      </c>
      <c r="C6" s="5"/>
      <c r="H6" s="6"/>
    </row>
    <row r="7" spans="1:8" x14ac:dyDescent="0.25">
      <c r="A7">
        <f>[1]Sheet1!A8</f>
        <v>0</v>
      </c>
      <c r="B7" t="str">
        <f>[1]Sheet1!B8</f>
        <v>(0.00008)</v>
      </c>
      <c r="C7" s="5">
        <f>ABS(B6/B7)</f>
        <v>9.6249999999999982</v>
      </c>
      <c r="D7" t="str">
        <f>IF(C7&gt;2.58,"***",IF(C7&gt;1.96,"**",IF(C7&gt;1.64,"*","")))</f>
        <v>***</v>
      </c>
      <c r="H7" s="8"/>
    </row>
    <row r="8" spans="1:8" x14ac:dyDescent="0.25">
      <c r="A8" t="str">
        <f>[1]Sheet1!A9</f>
        <v>female</v>
      </c>
      <c r="B8" s="7" t="str">
        <f>[1]Sheet1!B9</f>
        <v>-0.00214</v>
      </c>
      <c r="C8" s="5"/>
      <c r="H8" s="6"/>
    </row>
    <row r="9" spans="1:8" x14ac:dyDescent="0.25">
      <c r="A9">
        <f>[1]Sheet1!A10</f>
        <v>0</v>
      </c>
      <c r="B9" t="str">
        <f>[1]Sheet1!B10</f>
        <v>(0.00128)</v>
      </c>
      <c r="C9" s="5">
        <f>ABS(B8/B9)</f>
        <v>1.6718749999999998</v>
      </c>
      <c r="D9" t="str">
        <f>IF(C9&gt;2.58,"***",IF(C9&gt;1.96,"**",IF(C9&gt;1.64,"*","")))</f>
        <v>*</v>
      </c>
      <c r="H9" s="6"/>
    </row>
    <row r="10" spans="1:8" x14ac:dyDescent="0.25">
      <c r="A10" t="str">
        <f>[1]Sheet1!A11</f>
        <v>nonwhite</v>
      </c>
      <c r="B10" t="str">
        <f>[1]Sheet1!B11</f>
        <v>-0.00203</v>
      </c>
      <c r="C10" s="5"/>
      <c r="H10" s="6"/>
    </row>
    <row r="11" spans="1:8" x14ac:dyDescent="0.25">
      <c r="A11">
        <f>[1]Sheet1!A12</f>
        <v>0</v>
      </c>
      <c r="B11" t="str">
        <f>[1]Sheet1!B12</f>
        <v>(0.00150)</v>
      </c>
      <c r="C11" s="5">
        <f>ABS(B10/B11)</f>
        <v>1.3533333333333333</v>
      </c>
      <c r="D11" t="str">
        <f>IF(C11&gt;2.58,"***",IF(C11&gt;1.96,"**",IF(C11&gt;1.64,"*","")))</f>
        <v/>
      </c>
    </row>
    <row r="12" spans="1:8" x14ac:dyDescent="0.25">
      <c r="A12" t="str">
        <f>[1]Sheet1!A13</f>
        <v>some_college</v>
      </c>
      <c r="B12" t="str">
        <f>[1]Sheet1!B13</f>
        <v>0.00585</v>
      </c>
      <c r="C12" s="5"/>
    </row>
    <row r="13" spans="1:8" x14ac:dyDescent="0.25">
      <c r="A13">
        <f>[1]Sheet1!A14</f>
        <v>0</v>
      </c>
      <c r="B13" t="str">
        <f>[1]Sheet1!B14</f>
        <v>(0.00143)</v>
      </c>
      <c r="C13" s="5">
        <f>ABS(B12/B13)</f>
        <v>4.0909090909090908</v>
      </c>
      <c r="D13" t="str">
        <f>IF(C13&gt;2.58,"***",IF(C13&gt;1.96,"**",IF(C13&gt;1.64,"*","")))</f>
        <v>***</v>
      </c>
    </row>
    <row r="14" spans="1:8" x14ac:dyDescent="0.25">
      <c r="A14" t="str">
        <f>[1]Sheet1!A15</f>
        <v>dual_earner</v>
      </c>
      <c r="B14" t="str">
        <f>[1]Sheet1!B15</f>
        <v>0.00157</v>
      </c>
      <c r="C14" s="5"/>
    </row>
    <row r="15" spans="1:8" x14ac:dyDescent="0.25">
      <c r="A15">
        <f>[1]Sheet1!A16</f>
        <v>0</v>
      </c>
      <c r="B15" t="str">
        <f>[1]Sheet1!B16</f>
        <v>(0.00166)</v>
      </c>
      <c r="C15" s="5">
        <f>ABS(B14/B15)</f>
        <v>0.94578313253012047</v>
      </c>
      <c r="D15" t="str">
        <f>IF(C15&gt;2.58,"***",IF(C15&gt;1.96,"**",IF(C15&gt;1.64,"*","")))</f>
        <v/>
      </c>
    </row>
    <row r="16" spans="1:8" x14ac:dyDescent="0.25">
      <c r="A16" t="str">
        <f>[1]Sheet1!A17</f>
        <v>earner_nonsaver</v>
      </c>
      <c r="B16" t="str">
        <f>[1]Sheet1!B17</f>
        <v>-0.00753</v>
      </c>
      <c r="C16" s="5"/>
    </row>
    <row r="17" spans="1:7" x14ac:dyDescent="0.25">
      <c r="A17">
        <f>[1]Sheet1!A18</f>
        <v>0</v>
      </c>
      <c r="B17" t="str">
        <f>[1]Sheet1!B18</f>
        <v>(0.00148)</v>
      </c>
      <c r="C17" s="5">
        <f>ABS(B16/B17)</f>
        <v>5.0878378378378377</v>
      </c>
      <c r="D17" t="str">
        <f>IF(C17&gt;2.58,"***",IF(C17&gt;1.96,"**",IF(C17&gt;1.64,"*","")))</f>
        <v>***</v>
      </c>
    </row>
    <row r="18" spans="1:7" x14ac:dyDescent="0.25">
      <c r="A18" t="str">
        <f>[1]Sheet1!A19</f>
        <v>year_2009</v>
      </c>
      <c r="B18" t="str">
        <f>[1]Sheet1!B19</f>
        <v>0.00536</v>
      </c>
      <c r="C18" s="5"/>
    </row>
    <row r="19" spans="1:7" x14ac:dyDescent="0.25">
      <c r="A19">
        <f>[1]Sheet1!A20</f>
        <v>0</v>
      </c>
      <c r="B19" t="str">
        <f>[1]Sheet1!B20</f>
        <v>(0.00198)</v>
      </c>
      <c r="C19" s="5">
        <f>ABS(B18/B19)</f>
        <v>2.7070707070707072</v>
      </c>
      <c r="D19" t="str">
        <f>IF(C19&gt;2.58,"***",IF(C19&gt;1.96,"**",IF(C19&gt;1.64,"*","")))</f>
        <v>***</v>
      </c>
    </row>
    <row r="20" spans="1:7" x14ac:dyDescent="0.25">
      <c r="A20" t="str">
        <f>[1]Sheet1!A21</f>
        <v>year_2011</v>
      </c>
      <c r="B20" t="str">
        <f>[1]Sheet1!B21</f>
        <v>0.00405</v>
      </c>
      <c r="C20" s="5"/>
    </row>
    <row r="21" spans="1:7" x14ac:dyDescent="0.25">
      <c r="A21">
        <f>[1]Sheet1!A22</f>
        <v>0</v>
      </c>
      <c r="B21" t="str">
        <f>[1]Sheet1!B22</f>
        <v>(0.00209)</v>
      </c>
      <c r="C21" s="5">
        <f>ABS(B20/B21)</f>
        <v>1.937799043062201</v>
      </c>
      <c r="D21" t="str">
        <f>IF(C21&gt;2.58,"***",IF(C21&gt;1.96,"**",IF(C21&gt;1.64,"*","")))</f>
        <v>*</v>
      </c>
      <c r="F21" s="16" t="s">
        <v>17</v>
      </c>
    </row>
    <row r="22" spans="1:7" x14ac:dyDescent="0.25">
      <c r="C22" s="5"/>
      <c r="F22" s="16" t="s">
        <v>18</v>
      </c>
    </row>
    <row r="23" spans="1:7" x14ac:dyDescent="0.25">
      <c r="C23" s="5"/>
      <c r="F23" s="17" t="s">
        <v>15</v>
      </c>
    </row>
    <row r="24" spans="1:7" x14ac:dyDescent="0.25">
      <c r="A24" t="str">
        <f>[1]Sheet1!A23</f>
        <v>Constant</v>
      </c>
      <c r="B24" t="str">
        <f>[1]Sheet1!B23</f>
        <v>-0.07635</v>
      </c>
      <c r="C24" s="5"/>
    </row>
    <row r="25" spans="1:7" x14ac:dyDescent="0.25">
      <c r="A25">
        <f>[1]Sheet1!A24</f>
        <v>0</v>
      </c>
      <c r="B25" t="str">
        <f>[1]Sheet1!B24</f>
        <v>(0.01590)</v>
      </c>
      <c r="C25" s="5">
        <f>ABS(B24/B25)</f>
        <v>4.8018867924528301</v>
      </c>
      <c r="D25" t="str">
        <f>IF(C25&gt;2.58,"***",IF(C25&gt;1.96,"**",IF(C25&gt;1.64,"*","")))</f>
        <v>***</v>
      </c>
    </row>
    <row r="26" spans="1:7" ht="15.75" x14ac:dyDescent="0.25">
      <c r="A26">
        <f>[1]Sheet1!A25</f>
        <v>0</v>
      </c>
      <c r="B26">
        <f>[1]Sheet1!B25</f>
        <v>0</v>
      </c>
      <c r="C26" s="5"/>
      <c r="F26" s="19" t="s">
        <v>12</v>
      </c>
      <c r="G26" s="20">
        <v>1.1150000000000001E-3</v>
      </c>
    </row>
    <row r="27" spans="1:7" ht="15.75" x14ac:dyDescent="0.25">
      <c r="A27" t="str">
        <f>[1]Sheet1!A26</f>
        <v>Observations</v>
      </c>
      <c r="B27" t="str">
        <f>[1]Sheet1!B26</f>
        <v>10,225</v>
      </c>
      <c r="C27" s="5"/>
      <c r="F27" s="2" t="s">
        <v>11</v>
      </c>
      <c r="G27" s="21">
        <v>7.6999999999999994E-3</v>
      </c>
    </row>
    <row r="28" spans="1:7" ht="15.75" x14ac:dyDescent="0.25">
      <c r="A28" t="str">
        <f>[1]Sheet1!A27</f>
        <v>R-squared</v>
      </c>
      <c r="B28" t="str">
        <f>[1]Sheet1!B27</f>
        <v>0.032</v>
      </c>
      <c r="C28" s="5"/>
      <c r="F28" s="2" t="s">
        <v>2</v>
      </c>
      <c r="G28" s="21">
        <v>-2.14E-3</v>
      </c>
    </row>
    <row r="29" spans="1:7" ht="15.75" x14ac:dyDescent="0.25">
      <c r="F29" s="2" t="s">
        <v>3</v>
      </c>
      <c r="G29" s="21">
        <v>-2.0300000000000001E-3</v>
      </c>
    </row>
    <row r="30" spans="1:7" ht="15.75" x14ac:dyDescent="0.25">
      <c r="F30" s="2" t="s">
        <v>4</v>
      </c>
      <c r="G30" s="21">
        <v>5.8500000000000002E-3</v>
      </c>
    </row>
    <row r="31" spans="1:7" ht="15.75" x14ac:dyDescent="0.25">
      <c r="F31" s="2" t="s">
        <v>10</v>
      </c>
      <c r="G31" s="21">
        <v>1.57E-3</v>
      </c>
    </row>
    <row r="32" spans="1:7" ht="15.75" x14ac:dyDescent="0.25">
      <c r="F32" s="3" t="s">
        <v>9</v>
      </c>
      <c r="G32" s="22">
        <v>-7.5300000000000002E-3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/>
  </sheetViews>
  <sheetFormatPr defaultRowHeight="15" x14ac:dyDescent="0.25"/>
  <cols>
    <col min="1" max="1" width="13.85546875" style="4" customWidth="1"/>
    <col min="2" max="2" width="11.42578125" style="4" customWidth="1"/>
    <col min="3" max="3" width="13.7109375" style="4" customWidth="1"/>
    <col min="4" max="16384" width="9.140625" style="4"/>
  </cols>
  <sheetData>
    <row r="1" spans="1:3" ht="15.75" x14ac:dyDescent="0.25">
      <c r="A1" s="1" t="s">
        <v>19</v>
      </c>
      <c r="B1" s="1"/>
      <c r="C1" s="1"/>
    </row>
    <row r="21" spans="1:3" x14ac:dyDescent="0.25">
      <c r="A21" s="16" t="s">
        <v>18</v>
      </c>
    </row>
    <row r="22" spans="1:3" x14ac:dyDescent="0.25">
      <c r="A22" s="17" t="s">
        <v>15</v>
      </c>
    </row>
    <row r="25" spans="1:3" ht="15.75" x14ac:dyDescent="0.25">
      <c r="A25" s="19"/>
      <c r="B25" s="25" t="s">
        <v>5</v>
      </c>
      <c r="C25" s="25"/>
    </row>
    <row r="26" spans="1:3" ht="31.5" x14ac:dyDescent="0.25">
      <c r="A26" s="26" t="s">
        <v>6</v>
      </c>
      <c r="B26" s="14" t="s">
        <v>8</v>
      </c>
      <c r="C26" s="14" t="s">
        <v>7</v>
      </c>
    </row>
    <row r="27" spans="1:3" ht="15.75" x14ac:dyDescent="0.25">
      <c r="A27" s="23">
        <v>8.5846342146396637E-2</v>
      </c>
      <c r="B27" s="24">
        <v>9.2680417001247406E-2</v>
      </c>
      <c r="C27" s="23">
        <v>4.8950087279081345E-2</v>
      </c>
    </row>
  </sheetData>
  <mergeCells count="1">
    <mergeCell ref="B25:C25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 Sanzenbacher</dc:creator>
  <cp:lastModifiedBy>Amy Grzybowski</cp:lastModifiedBy>
  <dcterms:created xsi:type="dcterms:W3CDTF">2019-01-14T17:26:05Z</dcterms:created>
  <dcterms:modified xsi:type="dcterms:W3CDTF">2019-02-27T18:13:59Z</dcterms:modified>
</cp:coreProperties>
</file>