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48 OPEB\"/>
    </mc:Choice>
  </mc:AlternateContent>
  <bookViews>
    <workbookView xWindow="0" yWindow="0" windowWidth="28800" windowHeight="12435"/>
  </bookViews>
  <sheets>
    <sheet name="Figure 1" sheetId="1" r:id="rId1"/>
    <sheet name="govts offering the benefit" sheetId="13" state="hidden" r:id="rId2"/>
    <sheet name="Figure 2" sheetId="3" r:id="rId3"/>
    <sheet name="Figure 3" sheetId="29" r:id="rId4"/>
    <sheet name="Figure 4" sheetId="6" r:id="rId5"/>
    <sheet name="Figure 5" sheetId="28" r:id="rId6"/>
    <sheet name="Figure 6" sheetId="11" r:id="rId7"/>
  </sheets>
  <calcPr calcId="152511"/>
</workbook>
</file>

<file path=xl/calcChain.xml><?xml version="1.0" encoding="utf-8"?>
<calcChain xmlns="http://schemas.openxmlformats.org/spreadsheetml/2006/main">
  <c r="C44" i="1" l="1"/>
  <c r="B33" i="1"/>
  <c r="B34" i="1" s="1"/>
  <c r="B31" i="1"/>
  <c r="B29" i="1"/>
  <c r="B26" i="1"/>
  <c r="B27" i="1" s="1"/>
</calcChain>
</file>

<file path=xl/sharedStrings.xml><?xml version="1.0" encoding="utf-8"?>
<sst xmlns="http://schemas.openxmlformats.org/spreadsheetml/2006/main" count="79" uniqueCount="41">
  <si>
    <t>Year</t>
  </si>
  <si>
    <t>Total</t>
  </si>
  <si>
    <t>States</t>
  </si>
  <si>
    <t>School districts</t>
  </si>
  <si>
    <t>Note: Large firms are defined as those with 200 or more workers.</t>
  </si>
  <si>
    <r>
      <t xml:space="preserve">Source: </t>
    </r>
    <r>
      <rPr>
        <sz val="10"/>
        <color theme="1"/>
        <rFont val="Times New Roman"/>
        <family val="1"/>
      </rPr>
      <t xml:space="preserve">McArdle, Neuman, and Huang (2014). </t>
    </r>
  </si>
  <si>
    <r>
      <t xml:space="preserve">Figure 2. </t>
    </r>
    <r>
      <rPr>
        <i/>
        <sz val="12"/>
        <color theme="1"/>
        <rFont val="Times New Roman"/>
        <family val="1"/>
      </rPr>
      <t>Percentage of State, Local, and School District Payroll Covered by Sample, 2012</t>
    </r>
  </si>
  <si>
    <t>CRR sample</t>
  </si>
  <si>
    <t>CRR sample + excluded entities</t>
  </si>
  <si>
    <r>
      <t xml:space="preserve">Figure 5. </t>
    </r>
    <r>
      <rPr>
        <i/>
        <sz val="12"/>
        <color theme="1"/>
        <rFont val="Times New Roman"/>
        <family val="1"/>
      </rPr>
      <t>Comparison of Unfunded Pension and OPEB Liabilities, in Billions</t>
    </r>
  </si>
  <si>
    <r>
      <t xml:space="preserve">Figure 6. </t>
    </r>
    <r>
      <rPr>
        <i/>
        <sz val="12"/>
        <color theme="1"/>
        <rFont val="Times New Roman"/>
        <family val="1"/>
      </rPr>
      <t>Annual Growth in Medical Care Component of CPI-W</t>
    </r>
  </si>
  <si>
    <t>Cola Months Growth</t>
  </si>
  <si>
    <t>Cities</t>
  </si>
  <si>
    <t>From Medical Expenditure Panel Survey (MEPS) : http://meps.ahrq.gov/mepsweb/data_stats/MEPSnetIC.jsp</t>
  </si>
  <si>
    <t>plan Option</t>
  </si>
  <si>
    <t>Percent</t>
  </si>
  <si>
    <t>SE</t>
  </si>
  <si>
    <t>state government</t>
  </si>
  <si>
    <t>Insurance to retirees under 65</t>
  </si>
  <si>
    <t>Insurance to retirees over 65</t>
  </si>
  <si>
    <t>Local governments: Less than 250 employees</t>
  </si>
  <si>
    <t>Local governments: 250-999 employees</t>
  </si>
  <si>
    <t>Local governments: 1,000-4,999 employees</t>
  </si>
  <si>
    <t>Local governments: 5,000-9,999 employees</t>
  </si>
  <si>
    <t>Local governments: 10,000 or more employees</t>
  </si>
  <si>
    <r>
      <t>Source:</t>
    </r>
    <r>
      <rPr>
        <sz val="10"/>
        <color theme="1"/>
        <rFont val="Times New Roman"/>
        <family val="1"/>
      </rPr>
      <t xml:space="preserve"> Authors’ calculations based on U.S. Census Bureau (2012), various CAFRs, and OPEB actuarial valuations.</t>
    </r>
  </si>
  <si>
    <t>Excluded entities</t>
  </si>
  <si>
    <t>Counties</t>
  </si>
  <si>
    <r>
      <t xml:space="preserve">Figure 1. </t>
    </r>
    <r>
      <rPr>
        <i/>
        <sz val="12"/>
        <color theme="1"/>
        <rFont val="Times New Roman"/>
        <family val="1"/>
      </rPr>
      <t>Percentage of Large Private Firms and State Employers Offering Retiree Health Benefits to Active Workers, 1988-2013</t>
    </r>
  </si>
  <si>
    <t>Large private sector firms</t>
  </si>
  <si>
    <t>State government employers</t>
  </si>
  <si>
    <r>
      <rPr>
        <i/>
        <sz val="10"/>
        <color rgb="FF000000"/>
        <rFont val="Times New Roman"/>
        <family val="1"/>
      </rPr>
      <t>Source:</t>
    </r>
    <r>
      <rPr>
        <sz val="10"/>
        <color rgb="FF000000"/>
        <rFont val="Times New Roman"/>
        <family val="1"/>
      </rPr>
      <t xml:space="preserve"> Authors' calculations based on U.S. Census of Governments (2012).</t>
    </r>
  </si>
  <si>
    <t>*When using these data, please cite the Center for Retirement Research at Boston College.</t>
  </si>
  <si>
    <r>
      <t xml:space="preserve">Figure 3. </t>
    </r>
    <r>
      <rPr>
        <i/>
        <sz val="12"/>
        <color theme="1"/>
        <rFont val="Times New Roman"/>
        <family val="1"/>
      </rPr>
      <t>Workers Covered by State-administered OPEB Plans, 2013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</si>
  <si>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Authors’ calculations based on city and school district CAFRs and OPEB plan actuarial valuations.</t>
    </r>
  </si>
  <si>
    <r>
      <t xml:space="preserve">Figure 4. </t>
    </r>
    <r>
      <rPr>
        <i/>
        <sz val="12"/>
        <color theme="1"/>
        <rFont val="Times New Roman"/>
        <family val="1"/>
      </rPr>
      <t>Total State and Local Unfunded OPEB Liabilities, Billions of Dollars</t>
    </r>
  </si>
  <si>
    <t>Note: Some components do not add to totals due to rounding.</t>
  </si>
  <si>
    <t>CRR sample – state administered</t>
  </si>
  <si>
    <t>CRR sample – locally administered</t>
  </si>
  <si>
    <r>
      <t xml:space="preserve">Sources: </t>
    </r>
    <r>
      <rPr>
        <sz val="10"/>
        <color theme="1"/>
        <rFont val="Times New Roman"/>
        <family val="1"/>
      </rPr>
      <t>Authors’ calculations based on U.S. Census Bureau (2012); various CAFRs, OPEB actuarial valuations; and Munnell and Aubry (2015).</t>
    </r>
  </si>
  <si>
    <r>
      <t xml:space="preserve">Source: </t>
    </r>
    <r>
      <rPr>
        <sz val="10"/>
        <color theme="1"/>
        <rFont val="Times New Roman"/>
        <family val="1"/>
      </rPr>
      <t>U.S. Bureau of Labor Statistics, CPI-W (2015).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</si>
</sst>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%"/>
    <numFmt numFmtId="169" formatCode="&quot;$&quot;#,##0"/>
  </numFmts>
  <fonts count="2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2"/>
      <name val="Helv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000000"/>
      <name val="Verdana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3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Alignme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1" applyFont="1" applyFill="1" applyAlignment="1">
      <alignment horizontal="left"/>
    </xf>
    <xf numFmtId="0" fontId="13" fillId="0" borderId="0" xfId="1" applyFont="1" applyFill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0" fontId="9" fillId="0" borderId="0" xfId="0" applyFont="1"/>
    <xf numFmtId="0" fontId="3" fillId="0" borderId="0" xfId="9"/>
    <xf numFmtId="0" fontId="15" fillId="3" borderId="5" xfId="9" applyFont="1" applyFill="1" applyBorder="1" applyAlignment="1">
      <alignment horizontal="center" vertical="center" wrapText="1"/>
    </xf>
    <xf numFmtId="0" fontId="15" fillId="3" borderId="5" xfId="9" applyFont="1" applyFill="1" applyBorder="1" applyAlignment="1">
      <alignment horizontal="left" wrapText="1"/>
    </xf>
    <xf numFmtId="168" fontId="17" fillId="3" borderId="5" xfId="9" applyNumberFormat="1" applyFont="1" applyFill="1" applyBorder="1" applyAlignment="1">
      <alignment horizontal="right" wrapText="1"/>
    </xf>
    <xf numFmtId="10" fontId="17" fillId="3" borderId="5" xfId="9" applyNumberFormat="1" applyFont="1" applyFill="1" applyBorder="1" applyAlignment="1">
      <alignment horizontal="right" wrapText="1"/>
    </xf>
    <xf numFmtId="0" fontId="18" fillId="0" borderId="0" xfId="0" applyFont="1" applyAlignment="1">
      <alignment vertical="center"/>
    </xf>
    <xf numFmtId="168" fontId="6" fillId="0" borderId="0" xfId="0" applyNumberFormat="1" applyFont="1"/>
    <xf numFmtId="0" fontId="3" fillId="0" borderId="6" xfId="9" applyBorder="1" applyAlignment="1">
      <alignment horizontal="center"/>
    </xf>
    <xf numFmtId="0" fontId="16" fillId="3" borderId="2" xfId="10" applyFill="1" applyBorder="1" applyAlignment="1">
      <alignment horizontal="center" vertical="center" wrapText="1"/>
    </xf>
    <xf numFmtId="0" fontId="16" fillId="3" borderId="3" xfId="10" applyFill="1" applyBorder="1" applyAlignment="1">
      <alignment horizontal="center" vertical="center" wrapText="1"/>
    </xf>
    <xf numFmtId="0" fontId="14" fillId="2" borderId="0" xfId="9" applyFont="1" applyFill="1" applyAlignment="1">
      <alignment horizontal="center"/>
    </xf>
    <xf numFmtId="0" fontId="15" fillId="3" borderId="1" xfId="9" applyFont="1" applyFill="1" applyBorder="1" applyAlignment="1">
      <alignment horizontal="center" wrapText="1"/>
    </xf>
    <xf numFmtId="0" fontId="15" fillId="3" borderId="4" xfId="9" applyFont="1" applyFill="1" applyBorder="1" applyAlignment="1">
      <alignment horizontal="center" wrapText="1"/>
    </xf>
    <xf numFmtId="16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168" fontId="0" fillId="0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0" fillId="0" borderId="0" xfId="0" applyFont="1"/>
    <xf numFmtId="0" fontId="8" fillId="0" borderId="0" xfId="0" applyFont="1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9" fontId="6" fillId="0" borderId="0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0" fontId="6" fillId="0" borderId="0" xfId="0" applyNumberFormat="1" applyFont="1" applyAlignment="1">
      <alignment horizontal="center"/>
    </xf>
  </cellXfs>
  <cellStyles count="13">
    <cellStyle name="Hyperlink 2" xfId="10"/>
    <cellStyle name="Normal" xfId="0" builtinId="0"/>
    <cellStyle name="Normal 10" xfId="11"/>
    <cellStyle name="Normal 11" xfId="12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 2" xfId="2"/>
  </cellStyles>
  <dxfs count="0"/>
  <tableStyles count="0" defaultTableStyle="TableStyleMedium2" defaultPivotStyle="PivotStyleLight16"/>
  <colors>
    <mruColors>
      <color rgb="FF800000"/>
      <color rgb="FFBFBF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Large private sector firms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1'!$A$25:$A$48</c:f>
              <c:numCache>
                <c:formatCode>General</c:formatCode>
                <c:ptCount val="2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'Figure 1'!$B$25:$B$48</c:f>
              <c:numCache>
                <c:formatCode>0.0%</c:formatCode>
                <c:ptCount val="24"/>
                <c:pt idx="0">
                  <c:v>0.66</c:v>
                </c:pt>
                <c:pt idx="1">
                  <c:v>0.59333333333333338</c:v>
                </c:pt>
                <c:pt idx="2">
                  <c:v>0.52666666666666673</c:v>
                </c:pt>
                <c:pt idx="3">
                  <c:v>0.46</c:v>
                </c:pt>
                <c:pt idx="4">
                  <c:v>0.41000000000000003</c:v>
                </c:pt>
                <c:pt idx="5">
                  <c:v>0.36</c:v>
                </c:pt>
                <c:pt idx="6">
                  <c:v>0.38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0.34</c:v>
                </c:pt>
                <c:pt idx="13">
                  <c:v>0.37</c:v>
                </c:pt>
                <c:pt idx="14">
                  <c:v>0.35</c:v>
                </c:pt>
                <c:pt idx="15">
                  <c:v>0.36</c:v>
                </c:pt>
                <c:pt idx="16">
                  <c:v>0.35</c:v>
                </c:pt>
                <c:pt idx="17">
                  <c:v>0.32</c:v>
                </c:pt>
                <c:pt idx="18">
                  <c:v>0.34</c:v>
                </c:pt>
                <c:pt idx="19">
                  <c:v>0.32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0.26</c:v>
                </c:pt>
              </c:numCache>
            </c:numRef>
          </c:val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State government employers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1'!$A$25:$A$48</c:f>
              <c:numCache>
                <c:formatCode>General</c:formatCode>
                <c:ptCount val="24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</c:numCache>
            </c:numRef>
          </c:cat>
          <c:val>
            <c:numRef>
              <c:f>'Figure 1'!$C$25:$C$48</c:f>
              <c:numCache>
                <c:formatCode>0.0%</c:formatCode>
                <c:ptCount val="24"/>
                <c:pt idx="9">
                  <c:v>0.76300000000000001</c:v>
                </c:pt>
                <c:pt idx="10">
                  <c:v>0.77300000000000002</c:v>
                </c:pt>
                <c:pt idx="11">
                  <c:v>0.84599999999999997</c:v>
                </c:pt>
                <c:pt idx="12">
                  <c:v>0.871</c:v>
                </c:pt>
                <c:pt idx="13">
                  <c:v>0.92400000000000004</c:v>
                </c:pt>
                <c:pt idx="14">
                  <c:v>0.92</c:v>
                </c:pt>
                <c:pt idx="15">
                  <c:v>0.94899999999999995</c:v>
                </c:pt>
                <c:pt idx="16">
                  <c:v>0.94099999999999995</c:v>
                </c:pt>
                <c:pt idx="17">
                  <c:v>0.95499999999999996</c:v>
                </c:pt>
                <c:pt idx="18">
                  <c:v>0.93100000000000005</c:v>
                </c:pt>
                <c:pt idx="19">
                  <c:v>0.88900000000000001</c:v>
                </c:pt>
                <c:pt idx="20">
                  <c:v>0.84699999999999998</c:v>
                </c:pt>
                <c:pt idx="21">
                  <c:v>0.71699999999999997</c:v>
                </c:pt>
                <c:pt idx="22">
                  <c:v>0.7</c:v>
                </c:pt>
                <c:pt idx="23">
                  <c:v>0.69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28096"/>
        <c:axId val="117826416"/>
      </c:barChart>
      <c:catAx>
        <c:axId val="1178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82641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1782641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8280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413670166229222"/>
          <c:y val="1.4985001874765654E-2"/>
          <c:w val="0.80762314085739284"/>
          <c:h val="6.024146981627296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'govts offering the benefit'!$A$4:$B$4</c:f>
              <c:strCache>
                <c:ptCount val="2"/>
                <c:pt idx="0">
                  <c:v>state government</c:v>
                </c:pt>
                <c:pt idx="1">
                  <c:v>Insurance to retirees under 65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2222222222222247E-2"/>
                  <c:y val="-8.333333333333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8333333333333334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'govts offering the benefit'!$C$2:$T$2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'govts offering the benefit'!$C$4:$S$4</c:f>
              <c:numCache>
                <c:formatCode>0.0%</c:formatCode>
                <c:ptCount val="9"/>
                <c:pt idx="0">
                  <c:v>0.92</c:v>
                </c:pt>
                <c:pt idx="1">
                  <c:v>0.94899999999999995</c:v>
                </c:pt>
                <c:pt idx="2">
                  <c:v>0.94099999999999995</c:v>
                </c:pt>
                <c:pt idx="3">
                  <c:v>0.95499999999999996</c:v>
                </c:pt>
                <c:pt idx="4">
                  <c:v>0.93100000000000005</c:v>
                </c:pt>
                <c:pt idx="5">
                  <c:v>0.84699999999999998</c:v>
                </c:pt>
                <c:pt idx="6">
                  <c:v>0.71699999999999997</c:v>
                </c:pt>
                <c:pt idx="7">
                  <c:v>0.7</c:v>
                </c:pt>
                <c:pt idx="8">
                  <c:v>0.69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'govts offering the benefit'!$A$5:$B$5</c:f>
              <c:strCache>
                <c:ptCount val="2"/>
                <c:pt idx="0">
                  <c:v>state government</c:v>
                </c:pt>
                <c:pt idx="1">
                  <c:v>Insurance to retirees over 65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6666666666666666E-2"/>
                  <c:y val="5.555555555555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3888888888888995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'govts offering the benefit'!$C$2:$T$2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'govts offering the benefit'!$C$5:$S$5</c:f>
              <c:numCache>
                <c:formatCode>0.0%</c:formatCode>
                <c:ptCount val="9"/>
                <c:pt idx="0">
                  <c:v>0.86299999999999999</c:v>
                </c:pt>
                <c:pt idx="1">
                  <c:v>0.88600000000000001</c:v>
                </c:pt>
                <c:pt idx="2">
                  <c:v>0.878</c:v>
                </c:pt>
                <c:pt idx="3">
                  <c:v>0.878</c:v>
                </c:pt>
                <c:pt idx="4">
                  <c:v>0.84699999999999998</c:v>
                </c:pt>
                <c:pt idx="5">
                  <c:v>0.79700000000000004</c:v>
                </c:pt>
                <c:pt idx="6">
                  <c:v>0.64600000000000002</c:v>
                </c:pt>
                <c:pt idx="7">
                  <c:v>0.63200000000000001</c:v>
                </c:pt>
                <c:pt idx="8">
                  <c:v>0.61299999999999999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606800"/>
        <c:axId val="225607360"/>
      </c:lineChart>
      <c:catAx>
        <c:axId val="2256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25607360"/>
        <c:crosses val="autoZero"/>
        <c:auto val="1"/>
        <c:lblAlgn val="ctr"/>
        <c:lblOffset val="100"/>
        <c:noMultiLvlLbl val="0"/>
      </c:catAx>
      <c:valAx>
        <c:axId val="225607360"/>
        <c:scaling>
          <c:orientation val="minMax"/>
          <c:min val="0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560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729382805116"/>
          <c:y val="7.3988251468566441E-2"/>
          <c:w val="0.88962706171948835"/>
          <c:h val="0.8310911136107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tx1"/>
                </a:solidFill>
              </a:ln>
            </c:spPr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2'!$A$23:$A$26</c:f>
              <c:strCache>
                <c:ptCount val="4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</c:strCache>
            </c:strRef>
          </c:cat>
          <c:val>
            <c:numRef>
              <c:f>'Figure 2'!$B$23:$B$26</c:f>
              <c:numCache>
                <c:formatCode>0.0%</c:formatCode>
                <c:ptCount val="4"/>
                <c:pt idx="0">
                  <c:v>1</c:v>
                </c:pt>
                <c:pt idx="1">
                  <c:v>0.45831472876756818</c:v>
                </c:pt>
                <c:pt idx="2">
                  <c:v>0.42790376835848115</c:v>
                </c:pt>
                <c:pt idx="3">
                  <c:v>0.25953300548076697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612960"/>
        <c:axId val="171392384"/>
      </c:barChart>
      <c:catAx>
        <c:axId val="22561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171392384"/>
        <c:crosses val="autoZero"/>
        <c:auto val="1"/>
        <c:lblAlgn val="ctr"/>
        <c:lblOffset val="100"/>
        <c:noMultiLvlLbl val="0"/>
      </c:catAx>
      <c:valAx>
        <c:axId val="171392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225612960"/>
        <c:crosses val="autoZero"/>
        <c:crossBetween val="between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CRR sample – state administered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175884842838511E-2"/>
                  <c:y val="-2.3809431071125861E-2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48189706082763E-2"/>
                      <c:h val="6.658215107332328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6079680188979154E-2"/>
                  <c:y val="-2.7777932341774381E-2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4'!$A$27:$A$31</c:f>
              <c:strCache>
                <c:ptCount val="5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  <c:pt idx="4">
                  <c:v>Total</c:v>
                </c:pt>
              </c:strCache>
            </c:strRef>
          </c:cat>
          <c:val>
            <c:numRef>
              <c:f>'Figure 4'!$B$27:$B$31</c:f>
              <c:numCache>
                <c:formatCode>"$"#,##0</c:formatCode>
                <c:ptCount val="5"/>
                <c:pt idx="0">
                  <c:v>324808529.77075762</c:v>
                </c:pt>
                <c:pt idx="1">
                  <c:v>32623467.037663937</c:v>
                </c:pt>
                <c:pt idx="2">
                  <c:v>16457588.274887294</c:v>
                </c:pt>
                <c:pt idx="3">
                  <c:v>78524037.300887331</c:v>
                </c:pt>
                <c:pt idx="4">
                  <c:v>452413622.38419616</c:v>
                </c:pt>
              </c:numCache>
            </c:numRef>
          </c:val>
        </c:ser>
        <c:ser>
          <c:idx val="2"/>
          <c:order val="1"/>
          <c:tx>
            <c:strRef>
              <c:f>'Figure 4'!$C$26</c:f>
              <c:strCache>
                <c:ptCount val="1"/>
                <c:pt idx="0">
                  <c:v>CRR sample – locally administered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0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4217053559260443E-5"/>
                  <c:y val="1.983828896419247E-3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17280697769487E-2"/>
                      <c:h val="7.06348190642942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1.70122401996536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502975514468555E-2"/>
                  <c:y val="-3.5460381229006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4'!$A$27:$A$31</c:f>
              <c:strCache>
                <c:ptCount val="5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  <c:pt idx="4">
                  <c:v>Total</c:v>
                </c:pt>
              </c:strCache>
            </c:strRef>
          </c:cat>
          <c:val>
            <c:numRef>
              <c:f>'Figure 4'!$C$27:$C$31</c:f>
              <c:numCache>
                <c:formatCode>"$"#,##0</c:formatCode>
                <c:ptCount val="5"/>
                <c:pt idx="0">
                  <c:v>0</c:v>
                </c:pt>
                <c:pt idx="1">
                  <c:v>62331949.812748909</c:v>
                </c:pt>
                <c:pt idx="2">
                  <c:v>128390460.53992081</c:v>
                </c:pt>
                <c:pt idx="3">
                  <c:v>9770381.6208877563</c:v>
                </c:pt>
                <c:pt idx="4">
                  <c:v>200492791.97355747</c:v>
                </c:pt>
              </c:numCache>
            </c:numRef>
          </c:val>
        </c:ser>
        <c:ser>
          <c:idx val="1"/>
          <c:order val="2"/>
          <c:tx>
            <c:strRef>
              <c:f>'Figure 4'!$D$26</c:f>
              <c:strCache>
                <c:ptCount val="1"/>
                <c:pt idx="0">
                  <c:v>Excluded entities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0606304174171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2416491733075181E-17"/>
                  <c:y val="-1.9841269841271297E-3"/>
                </c:manualLayout>
              </c:layout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91493383742913E-2"/>
                      <c:h val="6.2698412698412698E-2"/>
                    </c:manualLayout>
                  </c15:layout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4'!$A$27:$A$31</c:f>
              <c:strCache>
                <c:ptCount val="5"/>
                <c:pt idx="0">
                  <c:v>States</c:v>
                </c:pt>
                <c:pt idx="1">
                  <c:v>Counties</c:v>
                </c:pt>
                <c:pt idx="2">
                  <c:v>Cities</c:v>
                </c:pt>
                <c:pt idx="3">
                  <c:v>School districts</c:v>
                </c:pt>
                <c:pt idx="4">
                  <c:v>Total</c:v>
                </c:pt>
              </c:strCache>
            </c:strRef>
          </c:cat>
          <c:val>
            <c:numRef>
              <c:f>'Figure 4'!$D$27:$D$31</c:f>
              <c:numCache>
                <c:formatCode>"$"#,##0</c:formatCode>
                <c:ptCount val="5"/>
                <c:pt idx="0">
                  <c:v>0</c:v>
                </c:pt>
                <c:pt idx="1">
                  <c:v>45598016.363769986</c:v>
                </c:pt>
                <c:pt idx="2">
                  <c:v>114385317.91709873</c:v>
                </c:pt>
                <c:pt idx="3">
                  <c:v>49410537.299051099</c:v>
                </c:pt>
                <c:pt idx="4">
                  <c:v>209393871.57991982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97424"/>
        <c:axId val="171397984"/>
      </c:barChart>
      <c:catAx>
        <c:axId val="17139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1397984"/>
        <c:crosses val="autoZero"/>
        <c:auto val="1"/>
        <c:lblAlgn val="ctr"/>
        <c:lblOffset val="100"/>
        <c:noMultiLvlLbl val="0"/>
      </c:catAx>
      <c:valAx>
        <c:axId val="171397984"/>
        <c:scaling>
          <c:orientation val="minMax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1397424"/>
        <c:crosses val="autoZero"/>
        <c:crossBetween val="between"/>
        <c:majorUnit val="400000000"/>
        <c:dispUnits>
          <c:builtInUnit val="millions"/>
        </c:dispUnits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3724846894138232"/>
          <c:y val="5.3685476815398064E-2"/>
          <c:w val="0.46823325863336851"/>
          <c:h val="0.1505655543057118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5'!$A$23:$B$23</c:f>
              <c:strCache>
                <c:ptCount val="2"/>
                <c:pt idx="0">
                  <c:v>CRR sample</c:v>
                </c:pt>
                <c:pt idx="1">
                  <c:v>CRR sample + excluded entities</c:v>
                </c:pt>
              </c:strCache>
            </c:strRef>
          </c:cat>
          <c:val>
            <c:numRef>
              <c:f>'Figure 5'!$A$24:$B$24</c:f>
              <c:numCache>
                <c:formatCode>0%</c:formatCode>
                <c:ptCount val="2"/>
                <c:pt idx="0">
                  <c:v>0.21</c:v>
                </c:pt>
                <c:pt idx="1">
                  <c:v>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axId val="226338336"/>
        <c:axId val="226338896"/>
      </c:barChart>
      <c:catAx>
        <c:axId val="226338336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226338896"/>
        <c:crosses val="autoZero"/>
        <c:auto val="1"/>
        <c:lblAlgn val="ctr"/>
        <c:lblOffset val="100"/>
        <c:noMultiLvlLbl val="0"/>
      </c:catAx>
      <c:valAx>
        <c:axId val="22633889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7F7F7F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226338336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940507436570424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v>Medical Care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6'!$A$25:$A$57</c:f>
              <c:numCache>
                <c:formatCode>General</c:formatCode>
                <c:ptCount val="3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</c:numCache>
            </c:numRef>
          </c:cat>
          <c:val>
            <c:numRef>
              <c:f>'Figure 6'!$B$25:$B$57</c:f>
              <c:numCache>
                <c:formatCode>0.00%</c:formatCode>
                <c:ptCount val="33"/>
                <c:pt idx="0">
                  <c:v>8.0014224751066898E-2</c:v>
                </c:pt>
                <c:pt idx="1">
                  <c:v>6.2232466249588558E-2</c:v>
                </c:pt>
                <c:pt idx="2">
                  <c:v>6.4166150030998015E-2</c:v>
                </c:pt>
                <c:pt idx="3">
                  <c:v>7.5444217885231479E-2</c:v>
                </c:pt>
                <c:pt idx="4">
                  <c:v>6.7713976164680556E-2</c:v>
                </c:pt>
                <c:pt idx="5">
                  <c:v>6.7224759005580781E-2</c:v>
                </c:pt>
                <c:pt idx="6">
                  <c:v>7.7489897789398743E-2</c:v>
                </c:pt>
                <c:pt idx="7">
                  <c:v>8.8682991396426214E-2</c:v>
                </c:pt>
                <c:pt idx="8">
                  <c:v>8.2877406281661736E-2</c:v>
                </c:pt>
                <c:pt idx="9">
                  <c:v>7.279191616766445E-2</c:v>
                </c:pt>
                <c:pt idx="10">
                  <c:v>5.8608058608058844E-2</c:v>
                </c:pt>
                <c:pt idx="11">
                  <c:v>4.5147470753006846E-2</c:v>
                </c:pt>
                <c:pt idx="12">
                  <c:v>4.493142046350318E-2</c:v>
                </c:pt>
                <c:pt idx="13">
                  <c:v>3.4248642124321105E-2</c:v>
                </c:pt>
                <c:pt idx="14">
                  <c:v>2.6258205689277947E-2</c:v>
                </c:pt>
                <c:pt idx="15">
                  <c:v>3.4968017057569023E-2</c:v>
                </c:pt>
                <c:pt idx="16">
                  <c:v>3.3786567779151344E-2</c:v>
                </c:pt>
                <c:pt idx="17">
                  <c:v>4.2247907532881657E-2</c:v>
                </c:pt>
                <c:pt idx="18">
                  <c:v>4.4359464627151013E-2</c:v>
                </c:pt>
                <c:pt idx="19">
                  <c:v>4.7967777370926612E-2</c:v>
                </c:pt>
                <c:pt idx="20">
                  <c:v>3.9366410435592636E-2</c:v>
                </c:pt>
                <c:pt idx="21">
                  <c:v>4.5607350963693394E-2</c:v>
                </c:pt>
                <c:pt idx="22">
                  <c:v>4.0831636480548772E-2</c:v>
                </c:pt>
                <c:pt idx="23">
                  <c:v>4.1598023064250311E-2</c:v>
                </c:pt>
                <c:pt idx="24">
                  <c:v>4.5493277975484414E-2</c:v>
                </c:pt>
                <c:pt idx="25">
                  <c:v>3.4249509039627535E-2</c:v>
                </c:pt>
                <c:pt idx="26">
                  <c:v>3.4362303948277884E-2</c:v>
                </c:pt>
                <c:pt idx="27">
                  <c:v>3.5209394121249904E-2</c:v>
                </c:pt>
                <c:pt idx="28">
                  <c:v>3.1681903714606774E-2</c:v>
                </c:pt>
                <c:pt idx="29">
                  <c:v>4.3285368130449697E-2</c:v>
                </c:pt>
                <c:pt idx="30">
                  <c:v>2.2904287444643012E-2</c:v>
                </c:pt>
                <c:pt idx="31">
                  <c:v>2.1151466086001491E-2</c:v>
                </c:pt>
                <c:pt idx="32">
                  <c:v>2.4178482904425147E-2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343936"/>
        <c:axId val="226344496"/>
      </c:lineChart>
      <c:catAx>
        <c:axId val="2263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crossAx val="22634449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263444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26343936"/>
        <c:crosses val="autoZero"/>
        <c:crossBetween val="between"/>
        <c:majorUnit val="2.0000000000000004E-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28575</xdr:rowOff>
    </xdr:from>
    <xdr:to>
      <xdr:col>5</xdr:col>
      <xdr:colOff>476250</xdr:colOff>
      <xdr:row>18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280987</xdr:colOff>
      <xdr:row>3</xdr:row>
      <xdr:rowOff>71437</xdr:rowOff>
    </xdr:from>
    <xdr:to>
      <xdr:col>27</xdr:col>
      <xdr:colOff>585787</xdr:colOff>
      <xdr:row>8</xdr:row>
      <xdr:rowOff>495300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1</xdr:row>
      <xdr:rowOff>171449</xdr:rowOff>
    </xdr:from>
    <xdr:to>
      <xdr:col>3</xdr:col>
      <xdr:colOff>857248</xdr:colOff>
      <xdr:row>17</xdr:row>
      <xdr:rowOff>171449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457200</xdr:colOff>
      <xdr:row>20</xdr:row>
      <xdr:rowOff>23675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0"/>
          <a:ext cx="4572000" cy="3624125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16</xdr:row>
      <xdr:rowOff>38100</xdr:rowOff>
    </xdr:from>
    <xdr:to>
      <xdr:col>6</xdr:col>
      <xdr:colOff>456565</xdr:colOff>
      <xdr:row>19</xdr:row>
      <xdr:rowOff>194945</xdr:rowOff>
    </xdr:to>
    <xdr:grpSp>
      <xdr:nvGrpSpPr>
        <xdr:cNvPr id="3" name="Group 2"/>
        <xdr:cNvGrpSpPr/>
      </xdr:nvGrpSpPr>
      <xdr:grpSpPr>
        <a:xfrm>
          <a:off x="2524125" y="3238500"/>
          <a:ext cx="2047240" cy="756920"/>
          <a:chOff x="0" y="0"/>
          <a:chExt cx="2047874" cy="757554"/>
        </a:xfrm>
      </xdr:grpSpPr>
      <xdr:sp macro="" textlink="">
        <xdr:nvSpPr>
          <xdr:cNvPr id="4" name="Rectangle 3"/>
          <xdr:cNvSpPr/>
        </xdr:nvSpPr>
        <xdr:spPr>
          <a:xfrm>
            <a:off x="0" y="0"/>
            <a:ext cx="1752600" cy="651510"/>
          </a:xfrm>
          <a:prstGeom prst="rect">
            <a:avLst/>
          </a:prstGeom>
          <a:noFill/>
          <a:ln w="317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>
            <a:off x="113030" y="184785"/>
            <a:ext cx="1934844" cy="3917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State and teachers</a:t>
            </a:r>
          </a:p>
        </xdr:txBody>
      </xdr:sp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>
            <a:off x="107917" y="3810"/>
            <a:ext cx="890269" cy="3917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State only</a:t>
            </a:r>
          </a:p>
        </xdr:txBody>
      </xdr:sp>
      <xdr:sp macro="" textlink="">
        <xdr:nvSpPr>
          <xdr:cNvPr id="7" name="Text Box 2"/>
          <xdr:cNvSpPr txBox="1">
            <a:spLocks noChangeArrowheads="1"/>
          </xdr:cNvSpPr>
        </xdr:nvSpPr>
        <xdr:spPr bwMode="auto">
          <a:xfrm>
            <a:off x="107917" y="365760"/>
            <a:ext cx="1885314" cy="3917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State, teachers, and local</a:t>
            </a:r>
          </a:p>
        </xdr:txBody>
      </xdr:sp>
      <xdr:sp macro="" textlink="">
        <xdr:nvSpPr>
          <xdr:cNvPr id="8" name="Rectangle 7"/>
          <xdr:cNvSpPr/>
        </xdr:nvSpPr>
        <xdr:spPr>
          <a:xfrm>
            <a:off x="50800" y="80010"/>
            <a:ext cx="90170" cy="104775"/>
          </a:xfrm>
          <a:prstGeom prst="rect">
            <a:avLst/>
          </a:prstGeom>
          <a:solidFill>
            <a:srgbClr val="8000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9" name="Rectangle 8"/>
          <xdr:cNvSpPr/>
        </xdr:nvSpPr>
        <xdr:spPr>
          <a:xfrm>
            <a:off x="50800" y="260985"/>
            <a:ext cx="89535" cy="104775"/>
          </a:xfrm>
          <a:prstGeom prst="rect">
            <a:avLst/>
          </a:prstGeom>
          <a:solidFill>
            <a:schemeClr val="bg1">
              <a:lumMod val="8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0" name="Rectangle 9"/>
          <xdr:cNvSpPr/>
        </xdr:nvSpPr>
        <xdr:spPr>
          <a:xfrm>
            <a:off x="50800" y="450215"/>
            <a:ext cx="89535" cy="104775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1351788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0.34208</cdr:x>
      <cdr:y>0.89567</cdr:y>
    </cdr:from>
    <cdr:to>
      <cdr:x>0.35279</cdr:x>
      <cdr:y>0.90694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1882535" y="2897397"/>
          <a:ext cx="58983" cy="3648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0.59692</cdr:x>
      <cdr:y>0.89844</cdr:y>
    </cdr:from>
    <cdr:to>
      <cdr:x>0.60496</cdr:x>
      <cdr:y>0.9121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3285023" y="2906383"/>
          <a:ext cx="44234" cy="441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0.77176</cdr:x>
      <cdr:y>0.83931</cdr:y>
    </cdr:from>
    <cdr:to>
      <cdr:x>0.7798</cdr:x>
      <cdr:y>0.85297</cdr:y>
    </cdr:to>
    <cdr:cxnSp macro="">
      <cdr:nvCxnSpPr>
        <cdr:cNvPr id="9" name="Straight Connector 8"/>
        <cdr:cNvCxnSpPr/>
      </cdr:nvCxnSpPr>
      <cdr:spPr>
        <a:xfrm xmlns:a="http://schemas.openxmlformats.org/drawingml/2006/main" flipH="1">
          <a:off x="4247191" y="2715104"/>
          <a:ext cx="44234" cy="441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0.34208</cdr:x>
      <cdr:y>0.729</cdr:y>
    </cdr:from>
    <cdr:to>
      <cdr:x>0.44086</cdr:x>
      <cdr:y>0.79983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882535" y="2358246"/>
          <a:ext cx="543644" cy="229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$141</a:t>
          </a:r>
        </a:p>
      </cdr:txBody>
    </cdr:sp>
  </cdr:relSizeAnchor>
  <cdr:relSizeAnchor xmlns:cdr="http://schemas.openxmlformats.org/drawingml/2006/chartDrawing">
    <cdr:from>
      <cdr:x>0.51459</cdr:x>
      <cdr:y>0.64487</cdr:y>
    </cdr:from>
    <cdr:to>
      <cdr:x>0.61231</cdr:x>
      <cdr:y>0.7157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831921" y="2086095"/>
          <a:ext cx="537773" cy="229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$259</a:t>
          </a:r>
        </a:p>
      </cdr:txBody>
    </cdr:sp>
  </cdr:relSizeAnchor>
  <cdr:relSizeAnchor xmlns:cdr="http://schemas.openxmlformats.org/drawingml/2006/chartDrawing">
    <cdr:from>
      <cdr:x>0.69012</cdr:x>
      <cdr:y>0.72959</cdr:y>
    </cdr:from>
    <cdr:to>
      <cdr:x>0.78784</cdr:x>
      <cdr:y>0.80043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97900" y="2360163"/>
          <a:ext cx="537773" cy="229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$138</a:t>
          </a:r>
        </a:p>
      </cdr:txBody>
    </cdr:sp>
  </cdr:relSizeAnchor>
  <cdr:relSizeAnchor xmlns:cdr="http://schemas.openxmlformats.org/drawingml/2006/chartDrawing">
    <cdr:from>
      <cdr:x>0.86483</cdr:x>
      <cdr:y>0.19209</cdr:y>
    </cdr:from>
    <cdr:to>
      <cdr:x>0.96255</cdr:x>
      <cdr:y>0.26293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759386" y="621403"/>
          <a:ext cx="537773" cy="229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$862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133349</xdr:rowOff>
    </xdr:from>
    <xdr:to>
      <xdr:col>2</xdr:col>
      <xdr:colOff>1066801</xdr:colOff>
      <xdr:row>18</xdr:row>
      <xdr:rowOff>76199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28575</xdr:rowOff>
    </xdr:from>
    <xdr:to>
      <xdr:col>6</xdr:col>
      <xdr:colOff>495300</xdr:colOff>
      <xdr:row>18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ps.ahrq.gov/mepsweb/data_stats/summ_tables/insr/national/series_3/2010/tiiia2e.pdf" TargetMode="External"/><Relationship Id="rId3" Type="http://schemas.openxmlformats.org/officeDocument/2006/relationships/hyperlink" Target="http://meps.ahrq.gov/mepsweb/data_stats/summ_tables/insr/national/series_3/2004/tiiia2e.pdf" TargetMode="External"/><Relationship Id="rId7" Type="http://schemas.openxmlformats.org/officeDocument/2006/relationships/hyperlink" Target="http://meps.ahrq.gov/mepsweb/data_stats/summ_tables/insr/national/series_3/2009/tiiia2e.pdf" TargetMode="External"/><Relationship Id="rId2" Type="http://schemas.openxmlformats.org/officeDocument/2006/relationships/hyperlink" Target="http://meps.ahrq.gov/mepsweb/data_stats/summ_tables/insr/national/series_3/2003/tiiia2e.pdf" TargetMode="External"/><Relationship Id="rId1" Type="http://schemas.openxmlformats.org/officeDocument/2006/relationships/hyperlink" Target="http://meps.ahrq.gov/mepsweb/data_stats/summ_tables/insr/national/series_3/2002/tiiia2e.pdf" TargetMode="External"/><Relationship Id="rId6" Type="http://schemas.openxmlformats.org/officeDocument/2006/relationships/hyperlink" Target="http://meps.ahrq.gov/mepsweb/data_stats/summ_tables/insr/national/series_3/2008/tiiia2e.pdf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://meps.ahrq.gov/mepsweb/data_stats/summ_tables/insr/national/series_3/2006/tiiia2e.pd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meps.ahrq.gov/mepsweb/data_stats/summ_tables/insr/national/series_3/2005/tiiia2e.pdf" TargetMode="External"/><Relationship Id="rId9" Type="http://schemas.openxmlformats.org/officeDocument/2006/relationships/hyperlink" Target="http://meps.ahrq.gov/mepsweb/data_stats/summ_tables/insr/national/series_3/2011/tiiia2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/>
  </sheetViews>
  <sheetFormatPr defaultRowHeight="15.75" x14ac:dyDescent="0.25"/>
  <cols>
    <col min="2" max="2" width="14.625" customWidth="1"/>
    <col min="3" max="3" width="12.75" customWidth="1"/>
  </cols>
  <sheetData>
    <row r="1" spans="1:1" x14ac:dyDescent="0.25">
      <c r="A1" s="4" t="s">
        <v>28</v>
      </c>
    </row>
    <row r="2" spans="1:1" ht="15.75" customHeight="1" x14ac:dyDescent="0.25"/>
    <row r="20" spans="1:3" x14ac:dyDescent="0.25">
      <c r="A20" s="7" t="s">
        <v>4</v>
      </c>
    </row>
    <row r="21" spans="1:3" x14ac:dyDescent="0.25">
      <c r="A21" s="8" t="s">
        <v>5</v>
      </c>
    </row>
    <row r="22" spans="1:3" x14ac:dyDescent="0.25">
      <c r="A22" s="14" t="s">
        <v>32</v>
      </c>
    </row>
    <row r="24" spans="1:3" ht="47.25" x14ac:dyDescent="0.25">
      <c r="A24" s="32" t="s">
        <v>0</v>
      </c>
      <c r="B24" s="33" t="s">
        <v>29</v>
      </c>
      <c r="C24" s="33" t="s">
        <v>30</v>
      </c>
    </row>
    <row r="25" spans="1:3" x14ac:dyDescent="0.25">
      <c r="A25" s="12">
        <v>1988</v>
      </c>
      <c r="B25" s="31">
        <v>0.66</v>
      </c>
      <c r="C25" s="31"/>
    </row>
    <row r="26" spans="1:3" x14ac:dyDescent="0.25">
      <c r="A26" s="12">
        <v>1989</v>
      </c>
      <c r="B26" s="31">
        <f>((B28-B25)/3)+B25</f>
        <v>0.59333333333333338</v>
      </c>
      <c r="C26" s="31"/>
    </row>
    <row r="27" spans="1:3" x14ac:dyDescent="0.25">
      <c r="A27" s="12">
        <v>1990</v>
      </c>
      <c r="B27" s="31">
        <f>((B28-B25)/3)+B26</f>
        <v>0.52666666666666673</v>
      </c>
      <c r="C27" s="31"/>
    </row>
    <row r="28" spans="1:3" x14ac:dyDescent="0.25">
      <c r="A28" s="12">
        <v>1991</v>
      </c>
      <c r="B28" s="31">
        <v>0.46</v>
      </c>
      <c r="C28" s="31"/>
    </row>
    <row r="29" spans="1:3" x14ac:dyDescent="0.25">
      <c r="A29" s="12">
        <v>1992</v>
      </c>
      <c r="B29" s="31">
        <f>AVERAGE(B28,B30)</f>
        <v>0.41000000000000003</v>
      </c>
      <c r="C29" s="31"/>
    </row>
    <row r="30" spans="1:3" x14ac:dyDescent="0.25">
      <c r="A30" s="12">
        <v>1993</v>
      </c>
      <c r="B30" s="31">
        <v>0.36</v>
      </c>
      <c r="C30" s="31"/>
    </row>
    <row r="31" spans="1:3" x14ac:dyDescent="0.25">
      <c r="A31" s="12">
        <v>1994</v>
      </c>
      <c r="B31" s="31">
        <f>AVERAGE(B30,B32)</f>
        <v>0.38</v>
      </c>
      <c r="C31" s="31"/>
    </row>
    <row r="32" spans="1:3" x14ac:dyDescent="0.25">
      <c r="A32" s="12">
        <v>1995</v>
      </c>
      <c r="B32" s="31">
        <v>0.4</v>
      </c>
      <c r="C32" s="31"/>
    </row>
    <row r="33" spans="1:3" x14ac:dyDescent="0.25">
      <c r="A33" s="12">
        <v>1996</v>
      </c>
      <c r="B33" s="31">
        <f>((B35-B32)/3)+B32</f>
        <v>0.4</v>
      </c>
      <c r="C33" s="31"/>
    </row>
    <row r="34" spans="1:3" x14ac:dyDescent="0.25">
      <c r="A34" s="12">
        <v>1997</v>
      </c>
      <c r="B34" s="31">
        <f>((B35-B32)/3)+B33</f>
        <v>0.4</v>
      </c>
      <c r="C34" s="31">
        <v>0.76300000000000001</v>
      </c>
    </row>
    <row r="35" spans="1:3" x14ac:dyDescent="0.25">
      <c r="A35" s="12">
        <v>1998</v>
      </c>
      <c r="B35" s="31">
        <v>0.4</v>
      </c>
      <c r="C35" s="31">
        <v>0.77300000000000002</v>
      </c>
    </row>
    <row r="36" spans="1:3" x14ac:dyDescent="0.25">
      <c r="A36" s="12">
        <v>1999</v>
      </c>
      <c r="B36" s="31">
        <v>0.4</v>
      </c>
      <c r="C36" s="31">
        <v>0.84599999999999997</v>
      </c>
    </row>
    <row r="37" spans="1:3" x14ac:dyDescent="0.25">
      <c r="A37" s="12">
        <v>2000</v>
      </c>
      <c r="B37" s="31">
        <v>0.34</v>
      </c>
      <c r="C37" s="31">
        <v>0.871</v>
      </c>
    </row>
    <row r="38" spans="1:3" x14ac:dyDescent="0.25">
      <c r="A38" s="12">
        <v>2001</v>
      </c>
      <c r="B38" s="31">
        <v>0.37</v>
      </c>
      <c r="C38" s="31">
        <v>0.92400000000000004</v>
      </c>
    </row>
    <row r="39" spans="1:3" x14ac:dyDescent="0.25">
      <c r="A39" s="12">
        <v>2002</v>
      </c>
      <c r="B39" s="31">
        <v>0.35</v>
      </c>
      <c r="C39" s="31">
        <v>0.92</v>
      </c>
    </row>
    <row r="40" spans="1:3" x14ac:dyDescent="0.25">
      <c r="A40" s="12">
        <v>2003</v>
      </c>
      <c r="B40" s="31">
        <v>0.36</v>
      </c>
      <c r="C40" s="31">
        <v>0.94899999999999995</v>
      </c>
    </row>
    <row r="41" spans="1:3" x14ac:dyDescent="0.25">
      <c r="A41" s="12">
        <v>2004</v>
      </c>
      <c r="B41" s="31">
        <v>0.35</v>
      </c>
      <c r="C41" s="31">
        <v>0.94099999999999995</v>
      </c>
    </row>
    <row r="42" spans="1:3" x14ac:dyDescent="0.25">
      <c r="A42" s="12">
        <v>2005</v>
      </c>
      <c r="B42" s="31">
        <v>0.32</v>
      </c>
      <c r="C42" s="31">
        <v>0.95499999999999996</v>
      </c>
    </row>
    <row r="43" spans="1:3" x14ac:dyDescent="0.25">
      <c r="A43" s="12">
        <v>2006</v>
      </c>
      <c r="B43" s="31">
        <v>0.34</v>
      </c>
      <c r="C43" s="31">
        <v>0.93100000000000005</v>
      </c>
    </row>
    <row r="44" spans="1:3" x14ac:dyDescent="0.25">
      <c r="A44" s="12">
        <v>2007</v>
      </c>
      <c r="B44" s="31">
        <v>0.32</v>
      </c>
      <c r="C44" s="31">
        <f>AVERAGE(C43,C45)</f>
        <v>0.88900000000000001</v>
      </c>
    </row>
    <row r="45" spans="1:3" x14ac:dyDescent="0.25">
      <c r="A45" s="12">
        <v>2008</v>
      </c>
      <c r="B45" s="31">
        <v>0.28999999999999998</v>
      </c>
      <c r="C45" s="31">
        <v>0.84699999999999998</v>
      </c>
    </row>
    <row r="46" spans="1:3" x14ac:dyDescent="0.25">
      <c r="A46" s="12">
        <v>2009</v>
      </c>
      <c r="B46" s="31">
        <v>0.28000000000000003</v>
      </c>
      <c r="C46" s="31">
        <v>0.71699999999999997</v>
      </c>
    </row>
    <row r="47" spans="1:3" x14ac:dyDescent="0.25">
      <c r="A47" s="12">
        <v>2010</v>
      </c>
      <c r="B47" s="31">
        <v>0.26</v>
      </c>
      <c r="C47" s="31">
        <v>0.7</v>
      </c>
    </row>
    <row r="48" spans="1:3" x14ac:dyDescent="0.25">
      <c r="A48" s="12">
        <v>2011</v>
      </c>
      <c r="B48" s="31">
        <v>0.26</v>
      </c>
      <c r="C48" s="31">
        <v>0.69</v>
      </c>
    </row>
    <row r="49" spans="1:1" x14ac:dyDescent="0.25">
      <c r="A49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C1" workbookViewId="0">
      <selection sqref="A1:T21"/>
    </sheetView>
  </sheetViews>
  <sheetFormatPr defaultRowHeight="15" x14ac:dyDescent="0.25"/>
  <cols>
    <col min="1" max="1" width="36.25" style="15" bestFit="1" customWidth="1"/>
    <col min="2" max="2" width="10.5" style="15" bestFit="1" customWidth="1"/>
    <col min="3" max="3" width="9" style="15"/>
    <col min="4" max="4" width="0" style="15" hidden="1" customWidth="1"/>
    <col min="5" max="5" width="9" style="15"/>
    <col min="6" max="6" width="0" style="15" hidden="1" customWidth="1"/>
    <col min="7" max="7" width="9" style="15"/>
    <col min="8" max="8" width="0" style="15" hidden="1" customWidth="1"/>
    <col min="9" max="9" width="9" style="15"/>
    <col min="10" max="10" width="0" style="15" hidden="1" customWidth="1"/>
    <col min="11" max="11" width="9" style="15"/>
    <col min="12" max="12" width="0" style="15" hidden="1" customWidth="1"/>
    <col min="13" max="13" width="9" style="15"/>
    <col min="14" max="14" width="0" style="15" hidden="1" customWidth="1"/>
    <col min="15" max="15" width="9" style="15"/>
    <col min="16" max="16" width="0" style="15" hidden="1" customWidth="1"/>
    <col min="17" max="17" width="9" style="15"/>
    <col min="18" max="18" width="0" style="15" hidden="1" customWidth="1"/>
    <col min="19" max="19" width="9" style="15"/>
    <col min="20" max="20" width="0" style="15" hidden="1" customWidth="1"/>
    <col min="21" max="16384" width="9" style="15"/>
  </cols>
  <sheetData>
    <row r="1" spans="1:20" x14ac:dyDescent="0.25">
      <c r="A1" s="25" t="s">
        <v>13</v>
      </c>
      <c r="B1" s="25"/>
      <c r="C1" s="25"/>
      <c r="D1" s="25"/>
      <c r="E1" s="25"/>
      <c r="F1" s="25"/>
      <c r="G1" s="25"/>
      <c r="H1" s="25"/>
    </row>
    <row r="2" spans="1:20" ht="15" customHeight="1" x14ac:dyDescent="0.25">
      <c r="B2" s="26" t="s">
        <v>14</v>
      </c>
      <c r="C2" s="23">
        <v>2002</v>
      </c>
      <c r="D2" s="24"/>
      <c r="E2" s="23">
        <v>2003</v>
      </c>
      <c r="F2" s="24"/>
      <c r="G2" s="23">
        <v>2004</v>
      </c>
      <c r="H2" s="24"/>
      <c r="I2" s="23">
        <v>2005</v>
      </c>
      <c r="J2" s="24"/>
      <c r="K2" s="23">
        <v>2006</v>
      </c>
      <c r="L2" s="24"/>
      <c r="M2" s="23">
        <v>2008</v>
      </c>
      <c r="N2" s="24"/>
      <c r="O2" s="23">
        <v>2009</v>
      </c>
      <c r="P2" s="24"/>
      <c r="Q2" s="23">
        <v>2010</v>
      </c>
      <c r="R2" s="24"/>
      <c r="S2" s="23">
        <v>2011</v>
      </c>
      <c r="T2" s="24"/>
    </row>
    <row r="3" spans="1:20" x14ac:dyDescent="0.25">
      <c r="B3" s="27"/>
      <c r="C3" s="16" t="s">
        <v>15</v>
      </c>
      <c r="D3" s="16" t="s">
        <v>16</v>
      </c>
      <c r="E3" s="16" t="s">
        <v>15</v>
      </c>
      <c r="F3" s="16" t="s">
        <v>16</v>
      </c>
      <c r="G3" s="16" t="s">
        <v>15</v>
      </c>
      <c r="H3" s="16" t="s">
        <v>16</v>
      </c>
      <c r="I3" s="16" t="s">
        <v>15</v>
      </c>
      <c r="J3" s="16" t="s">
        <v>16</v>
      </c>
      <c r="K3" s="16" t="s">
        <v>15</v>
      </c>
      <c r="L3" s="16" t="s">
        <v>16</v>
      </c>
      <c r="M3" s="16" t="s">
        <v>15</v>
      </c>
      <c r="N3" s="16" t="s">
        <v>16</v>
      </c>
      <c r="O3" s="16" t="s">
        <v>15</v>
      </c>
      <c r="P3" s="16" t="s">
        <v>16</v>
      </c>
      <c r="Q3" s="16" t="s">
        <v>15</v>
      </c>
      <c r="R3" s="16" t="s">
        <v>16</v>
      </c>
      <c r="S3" s="16" t="s">
        <v>15</v>
      </c>
      <c r="T3" s="16" t="s">
        <v>16</v>
      </c>
    </row>
    <row r="4" spans="1:20" ht="57.75" x14ac:dyDescent="0.25">
      <c r="A4" s="22" t="s">
        <v>17</v>
      </c>
      <c r="B4" s="17" t="s">
        <v>18</v>
      </c>
      <c r="C4" s="18">
        <v>0.92</v>
      </c>
      <c r="D4" s="18">
        <v>0</v>
      </c>
      <c r="E4" s="18">
        <v>0.94899999999999995</v>
      </c>
      <c r="F4" s="18">
        <v>0</v>
      </c>
      <c r="G4" s="18">
        <v>0.94099999999999995</v>
      </c>
      <c r="H4" s="18">
        <v>0</v>
      </c>
      <c r="I4" s="18">
        <v>0.95499999999999996</v>
      </c>
      <c r="J4" s="18">
        <v>0</v>
      </c>
      <c r="K4" s="18">
        <v>0.93100000000000005</v>
      </c>
      <c r="L4" s="18">
        <v>0</v>
      </c>
      <c r="M4" s="18">
        <v>0.84699999999999998</v>
      </c>
      <c r="N4" s="18">
        <v>0</v>
      </c>
      <c r="O4" s="18">
        <v>0.71699999999999997</v>
      </c>
      <c r="P4" s="18">
        <v>0</v>
      </c>
      <c r="Q4" s="18">
        <v>0.7</v>
      </c>
      <c r="R4" s="18">
        <v>0</v>
      </c>
      <c r="S4" s="18">
        <v>0.69</v>
      </c>
      <c r="T4" s="19">
        <v>0</v>
      </c>
    </row>
    <row r="5" spans="1:20" ht="57.75" x14ac:dyDescent="0.25">
      <c r="A5" s="22"/>
      <c r="B5" s="17" t="s">
        <v>19</v>
      </c>
      <c r="C5" s="18">
        <v>0.86299999999999999</v>
      </c>
      <c r="D5" s="18">
        <v>0</v>
      </c>
      <c r="E5" s="18">
        <v>0.88600000000000001</v>
      </c>
      <c r="F5" s="18">
        <v>0</v>
      </c>
      <c r="G5" s="18">
        <v>0.878</v>
      </c>
      <c r="H5" s="18">
        <v>0</v>
      </c>
      <c r="I5" s="18">
        <v>0.878</v>
      </c>
      <c r="J5" s="18">
        <v>0</v>
      </c>
      <c r="K5" s="18">
        <v>0.84699999999999998</v>
      </c>
      <c r="L5" s="18">
        <v>0</v>
      </c>
      <c r="M5" s="18">
        <v>0.79700000000000004</v>
      </c>
      <c r="N5" s="18">
        <v>0</v>
      </c>
      <c r="O5" s="18">
        <v>0.64600000000000002</v>
      </c>
      <c r="P5" s="18">
        <v>0</v>
      </c>
      <c r="Q5" s="18">
        <v>0.63200000000000001</v>
      </c>
      <c r="R5" s="18">
        <v>0</v>
      </c>
      <c r="S5" s="18">
        <v>0.61299999999999999</v>
      </c>
      <c r="T5" s="19">
        <v>0</v>
      </c>
    </row>
    <row r="6" spans="1:20" x14ac:dyDescent="0.25">
      <c r="B6" s="1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8" spans="1:20" ht="57.75" x14ac:dyDescent="0.25">
      <c r="A8" s="22" t="s">
        <v>20</v>
      </c>
      <c r="B8" s="17" t="s">
        <v>18</v>
      </c>
      <c r="C8" s="19">
        <v>0.186</v>
      </c>
      <c r="D8" s="19">
        <v>1.9900000000000001E-2</v>
      </c>
      <c r="E8" s="19">
        <v>0.223</v>
      </c>
      <c r="F8" s="19">
        <v>1.7500000000000002E-2</v>
      </c>
      <c r="G8" s="19">
        <v>0.25800000000000001</v>
      </c>
      <c r="H8" s="19">
        <v>2.12E-2</v>
      </c>
      <c r="I8" s="19">
        <v>0.316</v>
      </c>
      <c r="J8" s="19">
        <v>2.2800000000000001E-2</v>
      </c>
      <c r="K8" s="19">
        <v>0.26</v>
      </c>
      <c r="L8" s="19">
        <v>3.1099999999999999E-2</v>
      </c>
      <c r="M8" s="19">
        <v>0.249</v>
      </c>
      <c r="N8" s="19">
        <v>8.2000000000000007E-3</v>
      </c>
      <c r="O8" s="19">
        <v>0.28499999999999998</v>
      </c>
      <c r="P8" s="19">
        <v>2.1600000000000001E-2</v>
      </c>
      <c r="Q8" s="19">
        <v>0.28899999999999998</v>
      </c>
      <c r="R8" s="19">
        <v>1.5299999999999999E-2</v>
      </c>
      <c r="S8" s="19">
        <v>0.25800000000000001</v>
      </c>
      <c r="T8" s="19">
        <v>1.9099999999999999E-2</v>
      </c>
    </row>
    <row r="9" spans="1:20" ht="57.75" x14ac:dyDescent="0.25">
      <c r="A9" s="22"/>
      <c r="B9" s="17" t="s">
        <v>19</v>
      </c>
      <c r="C9" s="19">
        <v>0.14699999999999999</v>
      </c>
      <c r="D9" s="19">
        <v>9.4000000000000004E-3</v>
      </c>
      <c r="E9" s="19">
        <v>0.14000000000000001</v>
      </c>
      <c r="F9" s="19">
        <v>1.2699999999999999E-2</v>
      </c>
      <c r="G9" s="19">
        <v>0.191</v>
      </c>
      <c r="H9" s="19">
        <v>1.55E-2</v>
      </c>
      <c r="I9" s="19">
        <v>0.23499999999999999</v>
      </c>
      <c r="J9" s="19">
        <v>2.5499999999999998E-2</v>
      </c>
      <c r="K9" s="19">
        <v>0.17799999999999999</v>
      </c>
      <c r="L9" s="19">
        <v>1.4999999999999999E-2</v>
      </c>
      <c r="M9" s="19">
        <v>0.20599999999999999</v>
      </c>
      <c r="N9" s="19">
        <v>2.5999999999999999E-2</v>
      </c>
      <c r="O9" s="19">
        <v>0.19400000000000001</v>
      </c>
      <c r="P9" s="19">
        <v>1.7600000000000001E-2</v>
      </c>
      <c r="Q9" s="19">
        <v>0.21</v>
      </c>
      <c r="R9" s="19">
        <v>1.77E-2</v>
      </c>
      <c r="S9" s="19">
        <v>0.20499999999999999</v>
      </c>
      <c r="T9" s="19">
        <v>2.64E-2</v>
      </c>
    </row>
    <row r="11" spans="1:20" ht="57.75" x14ac:dyDescent="0.25">
      <c r="A11" s="22" t="s">
        <v>21</v>
      </c>
      <c r="B11" s="17" t="s">
        <v>18</v>
      </c>
      <c r="C11" s="19">
        <v>0.55300000000000005</v>
      </c>
      <c r="D11" s="19">
        <v>2.4899999999999999E-2</v>
      </c>
      <c r="E11" s="19">
        <v>0.53400000000000003</v>
      </c>
      <c r="F11" s="19">
        <v>1.38E-2</v>
      </c>
      <c r="G11" s="19">
        <v>0.49099999999999999</v>
      </c>
      <c r="H11" s="19">
        <v>1.7600000000000001E-2</v>
      </c>
      <c r="I11" s="19">
        <v>0.59699999999999998</v>
      </c>
      <c r="J11" s="19">
        <v>1.9400000000000001E-2</v>
      </c>
      <c r="K11" s="19">
        <v>0.54100000000000004</v>
      </c>
      <c r="L11" s="19">
        <v>2.1600000000000001E-2</v>
      </c>
      <c r="M11" s="19">
        <v>0.55100000000000005</v>
      </c>
      <c r="N11" s="19">
        <v>2.41E-2</v>
      </c>
      <c r="O11" s="19">
        <v>0.56499999999999995</v>
      </c>
      <c r="P11" s="19">
        <v>3.1099999999999999E-2</v>
      </c>
      <c r="Q11" s="19">
        <v>0.53300000000000003</v>
      </c>
      <c r="R11" s="19">
        <v>1.21E-2</v>
      </c>
      <c r="S11" s="19">
        <v>0.56000000000000005</v>
      </c>
      <c r="T11" s="19">
        <v>1.5100000000000001E-2</v>
      </c>
    </row>
    <row r="12" spans="1:20" ht="57.75" x14ac:dyDescent="0.25">
      <c r="A12" s="22"/>
      <c r="B12" s="17" t="s">
        <v>19</v>
      </c>
      <c r="C12" s="19">
        <v>0.34699999999999998</v>
      </c>
      <c r="D12" s="19">
        <v>2.47E-2</v>
      </c>
      <c r="E12" s="19">
        <v>0.32900000000000001</v>
      </c>
      <c r="F12" s="19">
        <v>2.1299999999999999E-2</v>
      </c>
      <c r="G12" s="19">
        <v>0.316</v>
      </c>
      <c r="H12" s="19">
        <v>1.4500000000000001E-2</v>
      </c>
      <c r="I12" s="19">
        <v>0.42299999999999999</v>
      </c>
      <c r="J12" s="19">
        <v>2.46E-2</v>
      </c>
      <c r="K12" s="19">
        <v>0.378</v>
      </c>
      <c r="L12" s="19">
        <v>1.7299999999999999E-2</v>
      </c>
      <c r="M12" s="19">
        <v>0.36</v>
      </c>
      <c r="N12" s="19">
        <v>2.1299999999999999E-2</v>
      </c>
      <c r="O12" s="19">
        <v>0.39</v>
      </c>
      <c r="P12" s="19">
        <v>1.17E-2</v>
      </c>
      <c r="Q12" s="19">
        <v>0.36799999999999999</v>
      </c>
      <c r="R12" s="19">
        <v>1.3299999999999999E-2</v>
      </c>
      <c r="S12" s="19">
        <v>0.36799999999999999</v>
      </c>
      <c r="T12" s="19">
        <v>1.7500000000000002E-2</v>
      </c>
    </row>
    <row r="14" spans="1:20" ht="57.75" x14ac:dyDescent="0.25">
      <c r="A14" s="22" t="s">
        <v>22</v>
      </c>
      <c r="B14" s="17" t="s">
        <v>18</v>
      </c>
      <c r="C14" s="19">
        <v>0.629</v>
      </c>
      <c r="D14" s="19">
        <v>2.4299999999999999E-2</v>
      </c>
      <c r="E14" s="19">
        <v>0.629</v>
      </c>
      <c r="F14" s="19">
        <v>3.3700000000000001E-2</v>
      </c>
      <c r="G14" s="19">
        <v>0.58499999999999996</v>
      </c>
      <c r="H14" s="19">
        <v>2.0899999999999998E-2</v>
      </c>
      <c r="I14" s="19">
        <v>0.65300000000000002</v>
      </c>
      <c r="J14" s="19">
        <v>2.9600000000000001E-2</v>
      </c>
      <c r="K14" s="19">
        <v>0.66100000000000003</v>
      </c>
      <c r="L14" s="19">
        <v>2.2700000000000001E-2</v>
      </c>
      <c r="M14" s="19">
        <v>0.61499999999999999</v>
      </c>
      <c r="N14" s="19">
        <v>3.09E-2</v>
      </c>
      <c r="O14" s="19">
        <v>0.65100000000000002</v>
      </c>
      <c r="P14" s="19">
        <v>3.1399999999999997E-2</v>
      </c>
      <c r="Q14" s="19">
        <v>0.66700000000000004</v>
      </c>
      <c r="R14" s="19">
        <v>1.7399999999999999E-2</v>
      </c>
      <c r="S14" s="19">
        <v>0.61199999999999999</v>
      </c>
      <c r="T14" s="19">
        <v>2.6499999999999999E-2</v>
      </c>
    </row>
    <row r="15" spans="1:20" ht="57.75" x14ac:dyDescent="0.25">
      <c r="A15" s="22"/>
      <c r="B15" s="17" t="s">
        <v>19</v>
      </c>
      <c r="C15" s="19">
        <v>0.45100000000000001</v>
      </c>
      <c r="D15" s="19">
        <v>3.5099999999999999E-2</v>
      </c>
      <c r="E15" s="19">
        <v>0.46899999999999997</v>
      </c>
      <c r="F15" s="19">
        <v>3.4599999999999999E-2</v>
      </c>
      <c r="G15" s="19">
        <v>0.42499999999999999</v>
      </c>
      <c r="H15" s="19">
        <v>1.9400000000000001E-2</v>
      </c>
      <c r="I15" s="19">
        <v>0.49</v>
      </c>
      <c r="J15" s="19">
        <v>1.8499999999999999E-2</v>
      </c>
      <c r="K15" s="19">
        <v>0.48399999999999999</v>
      </c>
      <c r="L15" s="19">
        <v>2.2800000000000001E-2</v>
      </c>
      <c r="M15" s="19">
        <v>0.46700000000000003</v>
      </c>
      <c r="N15" s="19">
        <v>3.4200000000000001E-2</v>
      </c>
      <c r="O15" s="19">
        <v>0.48499999999999999</v>
      </c>
      <c r="P15" s="19">
        <v>2.4799999999999999E-2</v>
      </c>
      <c r="Q15" s="19">
        <v>0.48599999999999999</v>
      </c>
      <c r="R15" s="19">
        <v>2.8500000000000001E-2</v>
      </c>
      <c r="S15" s="19">
        <v>0.46600000000000003</v>
      </c>
      <c r="T15" s="19">
        <v>3.4299999999999997E-2</v>
      </c>
    </row>
    <row r="17" spans="1:20" ht="57.75" x14ac:dyDescent="0.25">
      <c r="A17" s="22" t="s">
        <v>23</v>
      </c>
      <c r="B17" s="17" t="s">
        <v>18</v>
      </c>
      <c r="C17" s="19">
        <v>0.83799999999999997</v>
      </c>
      <c r="D17" s="19">
        <v>3.3000000000000002E-2</v>
      </c>
      <c r="E17" s="19">
        <v>0.876</v>
      </c>
      <c r="F17" s="19">
        <v>2.4500000000000001E-2</v>
      </c>
      <c r="G17" s="19">
        <v>0.82599999999999996</v>
      </c>
      <c r="H17" s="19">
        <v>3.6200000000000003E-2</v>
      </c>
      <c r="I17" s="19">
        <v>0.876</v>
      </c>
      <c r="J17" s="19">
        <v>1.9800000000000002E-2</v>
      </c>
      <c r="K17" s="19">
        <v>0.74099999999999999</v>
      </c>
      <c r="L17" s="19">
        <v>3.0700000000000002E-2</v>
      </c>
      <c r="M17" s="19">
        <v>0.70399999999999996</v>
      </c>
      <c r="N17" s="19">
        <v>4.2700000000000002E-2</v>
      </c>
      <c r="O17" s="19">
        <v>0.70199999999999996</v>
      </c>
      <c r="P17" s="19">
        <v>2.5100000000000001E-2</v>
      </c>
      <c r="Q17" s="19">
        <v>0.65400000000000003</v>
      </c>
      <c r="R17" s="19">
        <v>1.21E-2</v>
      </c>
      <c r="S17" s="19">
        <v>0.68799999999999994</v>
      </c>
      <c r="T17" s="19">
        <v>2.4299999999999999E-2</v>
      </c>
    </row>
    <row r="18" spans="1:20" ht="57.75" x14ac:dyDescent="0.25">
      <c r="A18" s="22"/>
      <c r="B18" s="17" t="s">
        <v>19</v>
      </c>
      <c r="C18" s="19">
        <v>0.80300000000000005</v>
      </c>
      <c r="D18" s="19">
        <v>2.8899999999999999E-2</v>
      </c>
      <c r="E18" s="19">
        <v>0.78700000000000003</v>
      </c>
      <c r="F18" s="19">
        <v>3.49E-2</v>
      </c>
      <c r="G18" s="19">
        <v>0.73399999999999999</v>
      </c>
      <c r="H18" s="19">
        <v>4.9299999999999997E-2</v>
      </c>
      <c r="I18" s="19">
        <v>0.74299999999999999</v>
      </c>
      <c r="J18" s="19">
        <v>4.5499999999999999E-2</v>
      </c>
      <c r="K18" s="19">
        <v>0.64400000000000002</v>
      </c>
      <c r="L18" s="19">
        <v>4.7100000000000003E-2</v>
      </c>
      <c r="M18" s="19">
        <v>0.65200000000000002</v>
      </c>
      <c r="N18" s="19">
        <v>5.6899999999999999E-2</v>
      </c>
      <c r="O18" s="19">
        <v>0.53800000000000003</v>
      </c>
      <c r="P18" s="19">
        <v>3.1800000000000002E-2</v>
      </c>
      <c r="Q18" s="19">
        <v>0.55400000000000005</v>
      </c>
      <c r="R18" s="19">
        <v>2.1100000000000001E-2</v>
      </c>
      <c r="S18" s="19">
        <v>0.55400000000000005</v>
      </c>
      <c r="T18" s="19">
        <v>2.5899999999999999E-2</v>
      </c>
    </row>
    <row r="20" spans="1:20" ht="57.75" x14ac:dyDescent="0.25">
      <c r="A20" s="22" t="s">
        <v>24</v>
      </c>
      <c r="B20" s="17" t="s">
        <v>18</v>
      </c>
      <c r="C20" s="19">
        <v>0.92800000000000005</v>
      </c>
      <c r="D20" s="19">
        <v>0</v>
      </c>
      <c r="E20" s="19">
        <v>0.877</v>
      </c>
      <c r="F20" s="19">
        <v>0</v>
      </c>
      <c r="G20" s="19">
        <v>0.87</v>
      </c>
      <c r="H20" s="19">
        <v>0</v>
      </c>
      <c r="I20" s="19">
        <v>0.93600000000000005</v>
      </c>
      <c r="J20" s="19">
        <v>0</v>
      </c>
      <c r="K20" s="19">
        <v>0.95099999999999996</v>
      </c>
      <c r="L20" s="19">
        <v>0</v>
      </c>
      <c r="M20" s="19">
        <v>0.90100000000000002</v>
      </c>
      <c r="N20" s="19">
        <v>0</v>
      </c>
      <c r="O20" s="19">
        <v>0.82699999999999996</v>
      </c>
      <c r="P20" s="19">
        <v>1.0999999999999999E-2</v>
      </c>
      <c r="Q20" s="19">
        <v>0.77600000000000002</v>
      </c>
      <c r="R20" s="19">
        <v>0</v>
      </c>
      <c r="S20" s="19">
        <v>0.76700000000000002</v>
      </c>
      <c r="T20" s="19">
        <v>0</v>
      </c>
    </row>
    <row r="21" spans="1:20" ht="57.75" x14ac:dyDescent="0.25">
      <c r="A21" s="22"/>
      <c r="B21" s="17" t="s">
        <v>19</v>
      </c>
      <c r="C21" s="19">
        <v>0.71299999999999997</v>
      </c>
      <c r="D21" s="19">
        <v>0</v>
      </c>
      <c r="E21" s="19">
        <v>0.746</v>
      </c>
      <c r="F21" s="19">
        <v>0</v>
      </c>
      <c r="G21" s="19">
        <v>0.76500000000000001</v>
      </c>
      <c r="H21" s="19">
        <v>0</v>
      </c>
      <c r="I21" s="19">
        <v>0.85199999999999998</v>
      </c>
      <c r="J21" s="19">
        <v>0</v>
      </c>
      <c r="K21" s="19">
        <v>0.86199999999999999</v>
      </c>
      <c r="L21" s="19">
        <v>0</v>
      </c>
      <c r="M21" s="19">
        <v>0.82399999999999995</v>
      </c>
      <c r="N21" s="19">
        <v>0</v>
      </c>
      <c r="O21" s="19">
        <v>0.75700000000000001</v>
      </c>
      <c r="P21" s="19">
        <v>0.01</v>
      </c>
      <c r="Q21" s="19">
        <v>0.67300000000000004</v>
      </c>
      <c r="R21" s="19">
        <v>0</v>
      </c>
      <c r="S21" s="19">
        <v>0.66100000000000003</v>
      </c>
      <c r="T21" s="19">
        <v>0</v>
      </c>
    </row>
  </sheetData>
  <mergeCells count="17">
    <mergeCell ref="I2:J2"/>
    <mergeCell ref="A4:A5"/>
    <mergeCell ref="A1:H1"/>
    <mergeCell ref="B2:B3"/>
    <mergeCell ref="C2:D2"/>
    <mergeCell ref="E2:F2"/>
    <mergeCell ref="G2:H2"/>
    <mergeCell ref="K2:L2"/>
    <mergeCell ref="M2:N2"/>
    <mergeCell ref="O2:P2"/>
    <mergeCell ref="Q2:R2"/>
    <mergeCell ref="S2:T2"/>
    <mergeCell ref="A8:A9"/>
    <mergeCell ref="A11:A12"/>
    <mergeCell ref="A14:A15"/>
    <mergeCell ref="A17:A18"/>
    <mergeCell ref="A20:A21"/>
  </mergeCells>
  <hyperlinks>
    <hyperlink ref="C2" r:id="rId1" display="http://meps.ahrq.gov/mepsweb/data_stats/summ_tables/insr/national/series_3/2002/tiiia2e.pdf"/>
    <hyperlink ref="E2" r:id="rId2" display="http://meps.ahrq.gov/mepsweb/data_stats/summ_tables/insr/national/series_3/2003/tiiia2e.pdf"/>
    <hyperlink ref="G2" r:id="rId3" display="http://meps.ahrq.gov/mepsweb/data_stats/summ_tables/insr/national/series_3/2004/tiiia2e.pdf"/>
    <hyperlink ref="I2" r:id="rId4" display="http://meps.ahrq.gov/mepsweb/data_stats/summ_tables/insr/national/series_3/2005/tiiia2e.pdf"/>
    <hyperlink ref="K2" r:id="rId5" display="http://meps.ahrq.gov/mepsweb/data_stats/summ_tables/insr/national/series_3/2006/tiiia2e.pdf"/>
    <hyperlink ref="M2" r:id="rId6" display="http://meps.ahrq.gov/mepsweb/data_stats/summ_tables/insr/national/series_3/2008/tiiia2e.pdf"/>
    <hyperlink ref="O2" r:id="rId7" display="http://meps.ahrq.gov/mepsweb/data_stats/summ_tables/insr/national/series_3/2009/tiiia2e.pdf"/>
    <hyperlink ref="Q2" r:id="rId8" display="http://meps.ahrq.gov/mepsweb/data_stats/summ_tables/insr/national/series_3/2010/tiiia2e.pdf"/>
    <hyperlink ref="S2" r:id="rId9" display="http://meps.ahrq.gov/mepsweb/data_stats/summ_tables/insr/national/series_3/2011/tiiia2e.pdf"/>
  </hyperlinks>
  <pageMargins left="0.7" right="0.7" top="0.75" bottom="0.75" header="0.3" footer="0.3"/>
  <pageSetup orientation="portrait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zoomScaleNormal="100" workbookViewId="0"/>
  </sheetViews>
  <sheetFormatPr defaultRowHeight="15.75" x14ac:dyDescent="0.25"/>
  <cols>
    <col min="1" max="1" width="24.75" style="2" customWidth="1"/>
    <col min="2" max="2" width="15.5" style="2" customWidth="1"/>
    <col min="3" max="3" width="9.625" style="2" customWidth="1"/>
    <col min="4" max="4" width="13.75" style="2" customWidth="1"/>
    <col min="5" max="5" width="9" style="2"/>
    <col min="6" max="6" width="14.875" style="2" bestFit="1" customWidth="1"/>
    <col min="7" max="7" width="14.75" style="2" bestFit="1" customWidth="1"/>
    <col min="8" max="8" width="17.375" style="2" bestFit="1" customWidth="1"/>
    <col min="9" max="12" width="9" style="2"/>
    <col min="13" max="19" width="9" style="21"/>
    <col min="20" max="16384" width="9" style="2"/>
  </cols>
  <sheetData>
    <row r="1" spans="1:19" x14ac:dyDescent="0.25">
      <c r="A1" s="4" t="s">
        <v>6</v>
      </c>
      <c r="M1" s="2"/>
      <c r="N1" s="28"/>
      <c r="O1" s="28"/>
      <c r="P1" s="28"/>
      <c r="Q1" s="28"/>
      <c r="R1" s="28"/>
      <c r="S1" s="28"/>
    </row>
    <row r="4" spans="1:19" s="1" customFormat="1" x14ac:dyDescent="0.25">
      <c r="K4" s="2"/>
      <c r="L4" s="2"/>
      <c r="M4" s="21"/>
      <c r="N4" s="21"/>
      <c r="O4" s="21"/>
      <c r="P4" s="21"/>
      <c r="Q4" s="21"/>
      <c r="R4" s="21"/>
      <c r="S4" s="21"/>
    </row>
    <row r="20" spans="1:2" x14ac:dyDescent="0.25">
      <c r="A20" s="6" t="s">
        <v>31</v>
      </c>
    </row>
    <row r="21" spans="1:2" x14ac:dyDescent="0.25">
      <c r="A21" s="14" t="s">
        <v>32</v>
      </c>
    </row>
    <row r="23" spans="1:2" x14ac:dyDescent="0.25">
      <c r="A23" s="2" t="s">
        <v>2</v>
      </c>
      <c r="B23" s="21">
        <v>1</v>
      </c>
    </row>
    <row r="24" spans="1:2" x14ac:dyDescent="0.25">
      <c r="A24" s="2" t="s">
        <v>27</v>
      </c>
      <c r="B24" s="21">
        <v>0.45831472876756818</v>
      </c>
    </row>
    <row r="25" spans="1:2" x14ac:dyDescent="0.25">
      <c r="A25" s="2" t="s">
        <v>12</v>
      </c>
      <c r="B25" s="21">
        <v>0.42790376835848115</v>
      </c>
    </row>
    <row r="26" spans="1:2" x14ac:dyDescent="0.25">
      <c r="A26" s="2" t="s">
        <v>3</v>
      </c>
      <c r="B26" s="21">
        <v>0.25953300548076697</v>
      </c>
    </row>
    <row r="27" spans="1:2" x14ac:dyDescent="0.25">
      <c r="A27" s="2" t="s">
        <v>1</v>
      </c>
      <c r="B27" s="21">
        <v>0.53457114428919572</v>
      </c>
    </row>
    <row r="28" spans="1:2" x14ac:dyDescent="0.25">
      <c r="B28" s="21"/>
    </row>
  </sheetData>
  <mergeCells count="2">
    <mergeCell ref="N1:P1"/>
    <mergeCell ref="Q1:S1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RowHeight="15.75" x14ac:dyDescent="0.25"/>
  <sheetData>
    <row r="1" spans="1:1" x14ac:dyDescent="0.25">
      <c r="A1" s="2" t="s">
        <v>33</v>
      </c>
    </row>
    <row r="22" spans="1:1" x14ac:dyDescent="0.25">
      <c r="A22" s="35" t="s">
        <v>34</v>
      </c>
    </row>
    <row r="23" spans="1:1" x14ac:dyDescent="0.25">
      <c r="A23" s="14" t="s">
        <v>32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/>
  </sheetViews>
  <sheetFormatPr defaultRowHeight="15.75" x14ac:dyDescent="0.25"/>
  <cols>
    <col min="1" max="1" width="12" customWidth="1"/>
    <col min="2" max="2" width="18.125" bestFit="1" customWidth="1"/>
    <col min="3" max="3" width="24.375" customWidth="1"/>
    <col min="4" max="4" width="18" customWidth="1"/>
    <col min="5" max="5" width="16.75" customWidth="1"/>
    <col min="6" max="6" width="25.5" bestFit="1" customWidth="1"/>
  </cols>
  <sheetData>
    <row r="1" spans="1:1" x14ac:dyDescent="0.25">
      <c r="A1" s="4" t="s">
        <v>35</v>
      </c>
    </row>
    <row r="2" spans="1:1" x14ac:dyDescent="0.25">
      <c r="A2" s="20"/>
    </row>
    <row r="20" spans="1:4" x14ac:dyDescent="0.25">
      <c r="A20" s="34" t="s">
        <v>36</v>
      </c>
    </row>
    <row r="21" spans="1:4" x14ac:dyDescent="0.25">
      <c r="A21" s="8" t="s">
        <v>25</v>
      </c>
    </row>
    <row r="22" spans="1:4" x14ac:dyDescent="0.25">
      <c r="A22" s="14" t="s">
        <v>32</v>
      </c>
    </row>
    <row r="25" spans="1:4" x14ac:dyDescent="0.25">
      <c r="A25" s="36"/>
      <c r="B25" s="29" t="s">
        <v>7</v>
      </c>
      <c r="C25" s="29"/>
      <c r="D25" s="29"/>
    </row>
    <row r="26" spans="1:4" ht="31.5" x14ac:dyDescent="0.25">
      <c r="A26" s="36"/>
      <c r="B26" s="37" t="s">
        <v>37</v>
      </c>
      <c r="C26" s="37" t="s">
        <v>38</v>
      </c>
      <c r="D26" s="38" t="s">
        <v>26</v>
      </c>
    </row>
    <row r="27" spans="1:4" x14ac:dyDescent="0.25">
      <c r="A27" s="36" t="s">
        <v>2</v>
      </c>
      <c r="B27" s="39">
        <v>324808529.77075762</v>
      </c>
      <c r="C27" s="39">
        <v>0</v>
      </c>
      <c r="D27" s="39">
        <v>0</v>
      </c>
    </row>
    <row r="28" spans="1:4" x14ac:dyDescent="0.25">
      <c r="A28" s="36" t="s">
        <v>27</v>
      </c>
      <c r="B28" s="39">
        <v>32623467.037663937</v>
      </c>
      <c r="C28" s="39">
        <v>62331949.812748909</v>
      </c>
      <c r="D28" s="39">
        <v>45598016.363769986</v>
      </c>
    </row>
    <row r="29" spans="1:4" x14ac:dyDescent="0.25">
      <c r="A29" s="36" t="s">
        <v>12</v>
      </c>
      <c r="B29" s="39">
        <v>16457588.274887294</v>
      </c>
      <c r="C29" s="39">
        <v>128390460.53992081</v>
      </c>
      <c r="D29" s="39">
        <v>114385317.91709873</v>
      </c>
    </row>
    <row r="30" spans="1:4" x14ac:dyDescent="0.25">
      <c r="A30" s="36" t="s">
        <v>3</v>
      </c>
      <c r="B30" s="39">
        <v>78524037.300887331</v>
      </c>
      <c r="C30" s="39">
        <v>9770381.6208877563</v>
      </c>
      <c r="D30" s="39">
        <v>49410537.299051099</v>
      </c>
    </row>
    <row r="31" spans="1:4" x14ac:dyDescent="0.25">
      <c r="A31" s="36" t="s">
        <v>1</v>
      </c>
      <c r="B31" s="39">
        <v>452413622.38419616</v>
      </c>
      <c r="C31" s="39">
        <v>200492791.97355747</v>
      </c>
      <c r="D31" s="39">
        <v>209393871.57991982</v>
      </c>
    </row>
  </sheetData>
  <mergeCells count="1">
    <mergeCell ref="B25:D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/>
  </sheetViews>
  <sheetFormatPr defaultRowHeight="15.75" x14ac:dyDescent="0.25"/>
  <cols>
    <col min="1" max="1" width="27.625" customWidth="1"/>
    <col min="2" max="2" width="19.5" customWidth="1"/>
    <col min="3" max="3" width="17.625" customWidth="1"/>
    <col min="4" max="4" width="10" customWidth="1"/>
    <col min="5" max="5" width="27.625" customWidth="1"/>
    <col min="6" max="6" width="19.5" customWidth="1"/>
    <col min="7" max="7" width="17.625" customWidth="1"/>
    <col min="8" max="8" width="12" customWidth="1"/>
    <col min="9" max="9" width="27.625" customWidth="1"/>
    <col min="10" max="10" width="19.5" customWidth="1"/>
    <col min="11" max="11" width="17.625" customWidth="1"/>
  </cols>
  <sheetData>
    <row r="1" spans="1:9" x14ac:dyDescent="0.25">
      <c r="A1" s="4" t="s">
        <v>9</v>
      </c>
      <c r="E1" s="4"/>
      <c r="I1" s="4"/>
    </row>
    <row r="7" spans="1:9" x14ac:dyDescent="0.25">
      <c r="H7" s="3"/>
    </row>
    <row r="20" spans="1:9" x14ac:dyDescent="0.25">
      <c r="A20" s="8" t="s">
        <v>39</v>
      </c>
      <c r="E20" s="8"/>
      <c r="I20" s="8"/>
    </row>
    <row r="21" spans="1:9" x14ac:dyDescent="0.25">
      <c r="A21" s="14" t="s">
        <v>32</v>
      </c>
    </row>
    <row r="23" spans="1:9" ht="31.5" x14ac:dyDescent="0.25">
      <c r="A23" s="41" t="s">
        <v>7</v>
      </c>
      <c r="B23" s="30" t="s">
        <v>8</v>
      </c>
    </row>
    <row r="24" spans="1:9" x14ac:dyDescent="0.25">
      <c r="A24" s="40">
        <v>0.21</v>
      </c>
      <c r="B24" s="40">
        <v>0.28000000000000003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/>
  </sheetViews>
  <sheetFormatPr defaultRowHeight="15.75" x14ac:dyDescent="0.25"/>
  <cols>
    <col min="2" max="2" width="9" style="5"/>
    <col min="11" max="11" width="9" style="11"/>
  </cols>
  <sheetData>
    <row r="1" spans="1:1" x14ac:dyDescent="0.25">
      <c r="A1" s="4" t="s">
        <v>10</v>
      </c>
    </row>
    <row r="20" spans="1:2" x14ac:dyDescent="0.25">
      <c r="A20" s="14" t="s">
        <v>40</v>
      </c>
    </row>
    <row r="21" spans="1:2" x14ac:dyDescent="0.25">
      <c r="A21" s="14" t="s">
        <v>32</v>
      </c>
    </row>
    <row r="23" spans="1:2" x14ac:dyDescent="0.25">
      <c r="A23" s="12" t="s">
        <v>0</v>
      </c>
      <c r="B23" s="13" t="s">
        <v>11</v>
      </c>
    </row>
    <row r="24" spans="1:2" x14ac:dyDescent="0.25">
      <c r="A24" s="9"/>
      <c r="B24" s="13"/>
    </row>
    <row r="25" spans="1:2" x14ac:dyDescent="0.25">
      <c r="A25" s="10">
        <v>1983</v>
      </c>
      <c r="B25" s="42">
        <v>8.0014224751066898E-2</v>
      </c>
    </row>
    <row r="26" spans="1:2" x14ac:dyDescent="0.25">
      <c r="A26" s="10">
        <v>1984</v>
      </c>
      <c r="B26" s="42">
        <v>6.2232466249588558E-2</v>
      </c>
    </row>
    <row r="27" spans="1:2" x14ac:dyDescent="0.25">
      <c r="A27" s="10">
        <v>1985</v>
      </c>
      <c r="B27" s="42">
        <v>6.4166150030998015E-2</v>
      </c>
    </row>
    <row r="28" spans="1:2" x14ac:dyDescent="0.25">
      <c r="A28" s="10">
        <v>1986</v>
      </c>
      <c r="B28" s="42">
        <v>7.5444217885231479E-2</v>
      </c>
    </row>
    <row r="29" spans="1:2" x14ac:dyDescent="0.25">
      <c r="A29" s="10">
        <v>1987</v>
      </c>
      <c r="B29" s="42">
        <v>6.7713976164680556E-2</v>
      </c>
    </row>
    <row r="30" spans="1:2" x14ac:dyDescent="0.25">
      <c r="A30" s="10">
        <v>1988</v>
      </c>
      <c r="B30" s="42">
        <v>6.7224759005580781E-2</v>
      </c>
    </row>
    <row r="31" spans="1:2" x14ac:dyDescent="0.25">
      <c r="A31" s="10">
        <v>1989</v>
      </c>
      <c r="B31" s="42">
        <v>7.7489897789398743E-2</v>
      </c>
    </row>
    <row r="32" spans="1:2" x14ac:dyDescent="0.25">
      <c r="A32" s="10">
        <v>1990</v>
      </c>
      <c r="B32" s="42">
        <v>8.8682991396426214E-2</v>
      </c>
    </row>
    <row r="33" spans="1:2" x14ac:dyDescent="0.25">
      <c r="A33" s="10">
        <v>1991</v>
      </c>
      <c r="B33" s="42">
        <v>8.2877406281661736E-2</v>
      </c>
    </row>
    <row r="34" spans="1:2" x14ac:dyDescent="0.25">
      <c r="A34" s="10">
        <v>1992</v>
      </c>
      <c r="B34" s="42">
        <v>7.279191616766445E-2</v>
      </c>
    </row>
    <row r="35" spans="1:2" x14ac:dyDescent="0.25">
      <c r="A35" s="10">
        <v>1993</v>
      </c>
      <c r="B35" s="42">
        <v>5.8608058608058844E-2</v>
      </c>
    </row>
    <row r="36" spans="1:2" x14ac:dyDescent="0.25">
      <c r="A36" s="10">
        <v>1994</v>
      </c>
      <c r="B36" s="42">
        <v>4.5147470753006846E-2</v>
      </c>
    </row>
    <row r="37" spans="1:2" x14ac:dyDescent="0.25">
      <c r="A37" s="10">
        <v>1995</v>
      </c>
      <c r="B37" s="42">
        <v>4.493142046350318E-2</v>
      </c>
    </row>
    <row r="38" spans="1:2" x14ac:dyDescent="0.25">
      <c r="A38" s="10">
        <v>1996</v>
      </c>
      <c r="B38" s="42">
        <v>3.4248642124321105E-2</v>
      </c>
    </row>
    <row r="39" spans="1:2" x14ac:dyDescent="0.25">
      <c r="A39" s="10">
        <v>1997</v>
      </c>
      <c r="B39" s="42">
        <v>2.6258205689277947E-2</v>
      </c>
    </row>
    <row r="40" spans="1:2" x14ac:dyDescent="0.25">
      <c r="A40" s="10">
        <v>1998</v>
      </c>
      <c r="B40" s="42">
        <v>3.4968017057569023E-2</v>
      </c>
    </row>
    <row r="41" spans="1:2" x14ac:dyDescent="0.25">
      <c r="A41" s="10">
        <v>1999</v>
      </c>
      <c r="B41" s="42">
        <v>3.3786567779151344E-2</v>
      </c>
    </row>
    <row r="42" spans="1:2" x14ac:dyDescent="0.25">
      <c r="A42" s="10">
        <v>2000</v>
      </c>
      <c r="B42" s="42">
        <v>4.2247907532881657E-2</v>
      </c>
    </row>
    <row r="43" spans="1:2" x14ac:dyDescent="0.25">
      <c r="A43" s="10">
        <v>2001</v>
      </c>
      <c r="B43" s="42">
        <v>4.4359464627151013E-2</v>
      </c>
    </row>
    <row r="44" spans="1:2" x14ac:dyDescent="0.25">
      <c r="A44" s="10">
        <v>2002</v>
      </c>
      <c r="B44" s="42">
        <v>4.7967777370926612E-2</v>
      </c>
    </row>
    <row r="45" spans="1:2" x14ac:dyDescent="0.25">
      <c r="A45" s="10">
        <v>2003</v>
      </c>
      <c r="B45" s="42">
        <v>3.9366410435592636E-2</v>
      </c>
    </row>
    <row r="46" spans="1:2" x14ac:dyDescent="0.25">
      <c r="A46" s="10">
        <v>2004</v>
      </c>
      <c r="B46" s="42">
        <v>4.5607350963693394E-2</v>
      </c>
    </row>
    <row r="47" spans="1:2" x14ac:dyDescent="0.25">
      <c r="A47" s="10">
        <v>2005</v>
      </c>
      <c r="B47" s="42">
        <v>4.0831636480548772E-2</v>
      </c>
    </row>
    <row r="48" spans="1:2" x14ac:dyDescent="0.25">
      <c r="A48" s="10">
        <v>2006</v>
      </c>
      <c r="B48" s="42">
        <v>4.1598023064250311E-2</v>
      </c>
    </row>
    <row r="49" spans="1:2" x14ac:dyDescent="0.25">
      <c r="A49" s="10">
        <v>2007</v>
      </c>
      <c r="B49" s="42">
        <v>4.5493277975484414E-2</v>
      </c>
    </row>
    <row r="50" spans="1:2" x14ac:dyDescent="0.25">
      <c r="A50" s="10">
        <v>2008</v>
      </c>
      <c r="B50" s="42">
        <v>3.4249509039627535E-2</v>
      </c>
    </row>
    <row r="51" spans="1:2" x14ac:dyDescent="0.25">
      <c r="A51" s="10">
        <v>2009</v>
      </c>
      <c r="B51" s="42">
        <v>3.4362303948277884E-2</v>
      </c>
    </row>
    <row r="52" spans="1:2" x14ac:dyDescent="0.25">
      <c r="A52" s="10">
        <v>2010</v>
      </c>
      <c r="B52" s="42">
        <v>3.5209394121249904E-2</v>
      </c>
    </row>
    <row r="53" spans="1:2" x14ac:dyDescent="0.25">
      <c r="A53" s="10">
        <v>2011</v>
      </c>
      <c r="B53" s="42">
        <v>3.1681903714606774E-2</v>
      </c>
    </row>
    <row r="54" spans="1:2" x14ac:dyDescent="0.25">
      <c r="A54" s="10">
        <v>2012</v>
      </c>
      <c r="B54" s="42">
        <v>4.3285368130449697E-2</v>
      </c>
    </row>
    <row r="55" spans="1:2" x14ac:dyDescent="0.25">
      <c r="A55" s="10">
        <v>2013</v>
      </c>
      <c r="B55" s="42">
        <v>2.2904287444643012E-2</v>
      </c>
    </row>
    <row r="56" spans="1:2" x14ac:dyDescent="0.25">
      <c r="A56" s="10">
        <v>2014</v>
      </c>
      <c r="B56" s="42">
        <v>2.1151466086001491E-2</v>
      </c>
    </row>
    <row r="57" spans="1:2" x14ac:dyDescent="0.25">
      <c r="A57" s="10">
        <v>2015</v>
      </c>
      <c r="B57" s="42">
        <v>2.4178482904425147E-2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govts offering the benefit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cp:lastPrinted>2016-02-23T21:13:08Z</cp:lastPrinted>
  <dcterms:created xsi:type="dcterms:W3CDTF">2015-12-07T14:51:58Z</dcterms:created>
  <dcterms:modified xsi:type="dcterms:W3CDTF">2016-03-09T21:27:32Z</dcterms:modified>
</cp:coreProperties>
</file>