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11 NRRI and Divorce\Data download\"/>
    </mc:Choice>
  </mc:AlternateContent>
  <bookViews>
    <workbookView xWindow="0" yWindow="465" windowWidth="20655" windowHeight="15615"/>
  </bookViews>
  <sheets>
    <sheet name="Figure 1" sheetId="1" r:id="rId1"/>
    <sheet name="Figure 2" sheetId="2" r:id="rId2"/>
    <sheet name="Figure 3" sheetId="5" r:id="rId3"/>
    <sheet name="Figure 4" sheetId="3" r:id="rId4"/>
    <sheet name="Figure 5" sheetId="4" r:id="rId5"/>
    <sheet name="Figure 6" sheetId="7" r:id="rId6"/>
    <sheet name="Figure 7" sheetId="8" r:id="rId7"/>
    <sheet name="Figure 8" sheetId="6" r:id="rId8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6" i="5" l="1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25" i="2"/>
  <c r="A26" i="2"/>
  <c r="A27" i="2"/>
  <c r="A28" i="2"/>
  <c r="A29" i="2"/>
  <c r="A30" i="2"/>
  <c r="A31" i="2"/>
  <c r="A32" i="2"/>
  <c r="A33" i="2"/>
</calcChain>
</file>

<file path=xl/sharedStrings.xml><?xml version="1.0" encoding="utf-8"?>
<sst xmlns="http://schemas.openxmlformats.org/spreadsheetml/2006/main" count="72" uniqueCount="58">
  <si>
    <r>
      <t xml:space="preserve">Figure 1. </t>
    </r>
    <r>
      <rPr>
        <i/>
        <sz val="12"/>
        <rFont val="Times New Roman"/>
        <family val="1"/>
      </rPr>
      <t>Ratio of Wealth to Income by Age from the Survey of Consumer Finances, 1983-2016</t>
    </r>
  </si>
  <si>
    <t>* When using these data, please cite the Center for Retirement Research at Boston College.</t>
  </si>
  <si>
    <t>20-22</t>
  </si>
  <si>
    <t>23-25</t>
  </si>
  <si>
    <t>26-28</t>
  </si>
  <si>
    <t>29-31</t>
  </si>
  <si>
    <t>32-34</t>
  </si>
  <si>
    <t>35-37</t>
  </si>
  <si>
    <t>38-40</t>
  </si>
  <si>
    <t>41-43</t>
  </si>
  <si>
    <t>44-46</t>
  </si>
  <si>
    <t>47-49</t>
  </si>
  <si>
    <t>50-52</t>
  </si>
  <si>
    <t>53-55</t>
  </si>
  <si>
    <t>56-58</t>
  </si>
  <si>
    <t>59-61</t>
  </si>
  <si>
    <t>62-64</t>
  </si>
  <si>
    <r>
      <t xml:space="preserve">Figure 2. </t>
    </r>
    <r>
      <rPr>
        <i/>
        <sz val="12"/>
        <color theme="1"/>
        <rFont val="Times New Roman"/>
        <family val="1"/>
      </rPr>
      <t>The National Retirement Risk Index, 1983-2016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</si>
  <si>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calculations.</t>
    </r>
  </si>
  <si>
    <t>All</t>
  </si>
  <si>
    <t>Single male</t>
  </si>
  <si>
    <t>Single female</t>
  </si>
  <si>
    <t>Married couple</t>
  </si>
  <si>
    <t xml:space="preserve">  </t>
  </si>
  <si>
    <t>Type</t>
  </si>
  <si>
    <t>Divorced</t>
  </si>
  <si>
    <t>Source: 2016 SCF and authors' calculation</t>
  </si>
  <si>
    <t>NRRI</t>
  </si>
  <si>
    <t>Non-divorced</t>
  </si>
  <si>
    <t>With children</t>
  </si>
  <si>
    <t>Owning a home</t>
  </si>
  <si>
    <t>1950-1959</t>
  </si>
  <si>
    <t>1960-1969</t>
  </si>
  <si>
    <t>1970-1979</t>
  </si>
  <si>
    <t>1980-1989</t>
  </si>
  <si>
    <t>1990-1999</t>
  </si>
  <si>
    <t>2000-2008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</si>
  <si>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based on the SCF (1983-2016).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</si>
  <si>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calculations based on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(SCF)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(1983-2016).</t>
    </r>
  </si>
  <si>
    <r>
      <t xml:space="preserve">Figure 3. </t>
    </r>
    <r>
      <rPr>
        <i/>
        <sz val="12"/>
        <color theme="1"/>
        <rFont val="Times New Roman"/>
        <family val="1"/>
      </rPr>
      <t>First Marriages Ending in Divorce, by Year of Marriage, 1950-2008</t>
    </r>
  </si>
  <si>
    <t>Start year</t>
  </si>
  <si>
    <t>First marriage length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</si>
  <si>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Authors’ calculations from the U.S. Census Bureau, </t>
    </r>
    <r>
      <rPr>
        <i/>
        <sz val="10"/>
        <color theme="1"/>
        <rFont val="Times New Roman"/>
        <family val="1"/>
      </rPr>
      <t>Survey of Income and Program Participation</t>
    </r>
    <r>
      <rPr>
        <sz val="10"/>
        <color theme="1"/>
        <rFont val="Times New Roman"/>
        <family val="1"/>
      </rPr>
      <t xml:space="preserve"> (2001, 2004, 2008).</t>
    </r>
  </si>
  <si>
    <r>
      <t xml:space="preserve">Figure 4. </t>
    </r>
    <r>
      <rPr>
        <i/>
        <sz val="12"/>
        <color theme="1"/>
        <rFont val="Times New Roman"/>
        <family val="1"/>
      </rPr>
      <t>Ratio of Income Required to Support Intact and Divorced Households (Relative to an Intact Household)</t>
    </r>
  </si>
  <si>
    <t>1 adult, 2 children</t>
  </si>
  <si>
    <t>1 adult, 0 children</t>
  </si>
  <si>
    <t>Intact 2 adults, 2 children</t>
  </si>
  <si>
    <r>
      <t>Note: The figure uses a standard equivalency scale to estimate how much each household needs relative to an intact household. The scale is</t>
    </r>
    <r>
      <rPr>
        <i/>
        <sz val="10"/>
        <color theme="1"/>
        <rFont val="Times New Roman"/>
        <family val="1"/>
      </rPr>
      <t xml:space="preserve"> (A + 0.7C)0.7</t>
    </r>
    <r>
      <rPr>
        <sz val="10"/>
        <color theme="1"/>
        <rFont val="Times New Roman"/>
        <family val="1"/>
      </rPr>
      <t xml:space="preserve"> where A is the number of adults and C the number of children.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</si>
  <si>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Adapted from Citro and Michael (1995).</t>
    </r>
  </si>
  <si>
    <r>
      <t xml:space="preserve">Figure 5. </t>
    </r>
    <r>
      <rPr>
        <i/>
        <sz val="12"/>
        <color theme="1"/>
        <rFont val="Times New Roman"/>
        <family val="1"/>
      </rPr>
      <t>Percentage of Households with a Previous Divorce, Ages 30-59, 2016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</si>
  <si>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the SCF (2016).</t>
    </r>
  </si>
  <si>
    <r>
      <t xml:space="preserve">Figure 6. </t>
    </r>
    <r>
      <rPr>
        <i/>
        <sz val="12"/>
        <color theme="1"/>
        <rFont val="Times New Roman"/>
        <family val="1"/>
      </rPr>
      <t>NRRI for Households with and without a Previous Divorce, 2016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</si>
  <si>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calculations.</t>
    </r>
  </si>
  <si>
    <r>
      <t xml:space="preserve">Figure 7. </t>
    </r>
    <r>
      <rPr>
        <i/>
        <sz val="12"/>
        <color theme="1"/>
        <rFont val="Times New Roman"/>
        <family val="1"/>
      </rPr>
      <t>Estimated Effects of a Previous Divorce on Retirement Risk by Household Type, 2016</t>
    </r>
  </si>
  <si>
    <t>Note: Solid bars are statistically significant at least at the 5-percent level.</t>
  </si>
  <si>
    <r>
      <t xml:space="preserve">Figure 8. </t>
    </r>
    <r>
      <rPr>
        <i/>
        <sz val="12"/>
        <color theme="1"/>
        <rFont val="Times New Roman"/>
        <family val="1"/>
      </rPr>
      <t>Percentage of Single Women who Have Children and Who Own a Home, with and without a Previous Divorce, 2016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</si>
  <si>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SCF (2016).</t>
    </r>
  </si>
  <si>
    <t>Divorced, both households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</si>
</sst>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0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9" fillId="0" borderId="0"/>
    <xf numFmtId="9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Fill="1" applyAlignment="1">
      <alignment horizontal="center"/>
    </xf>
    <xf numFmtId="0" fontId="6" fillId="0" borderId="0" xfId="0" applyFont="1"/>
    <xf numFmtId="0" fontId="8" fillId="0" borderId="0" xfId="0" applyFont="1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1" applyFont="1"/>
    <xf numFmtId="2" fontId="2" fillId="0" borderId="0" xfId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0" borderId="2" xfId="1" applyFont="1" applyBorder="1"/>
    <xf numFmtId="2" fontId="2" fillId="0" borderId="2" xfId="1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1" applyFont="1" applyFill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9" fontId="4" fillId="0" borderId="3" xfId="2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9" fontId="4" fillId="0" borderId="0" xfId="2" applyNumberFormat="1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9" fontId="4" fillId="0" borderId="2" xfId="2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64" fontId="4" fillId="0" borderId="0" xfId="2" applyNumberFormat="1" applyFont="1"/>
    <xf numFmtId="0" fontId="11" fillId="0" borderId="0" xfId="3"/>
    <xf numFmtId="0" fontId="4" fillId="0" borderId="0" xfId="0" applyFont="1" applyAlignment="1">
      <alignment vertical="center"/>
    </xf>
    <xf numFmtId="0" fontId="4" fillId="0" borderId="0" xfId="3" applyFont="1" applyBorder="1"/>
    <xf numFmtId="164" fontId="4" fillId="0" borderId="0" xfId="4" applyNumberFormat="1" applyFont="1" applyBorder="1" applyAlignment="1">
      <alignment horizontal="center"/>
    </xf>
    <xf numFmtId="0" fontId="7" fillId="0" borderId="0" xfId="3" applyFont="1"/>
    <xf numFmtId="0" fontId="4" fillId="0" borderId="0" xfId="0" applyFont="1" applyAlignment="1">
      <alignment horizontal="left" vertical="center"/>
    </xf>
    <xf numFmtId="0" fontId="4" fillId="0" borderId="0" xfId="3" applyFont="1" applyBorder="1" applyAlignment="1">
      <alignment horizontal="left"/>
    </xf>
    <xf numFmtId="0" fontId="4" fillId="0" borderId="0" xfId="3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164" fontId="4" fillId="0" borderId="2" xfId="2" applyNumberFormat="1" applyFont="1" applyBorder="1" applyAlignment="1">
      <alignment horizontal="center"/>
    </xf>
    <xf numFmtId="0" fontId="7" fillId="0" borderId="0" xfId="0" applyFont="1"/>
    <xf numFmtId="165" fontId="4" fillId="0" borderId="0" xfId="0" applyNumberFormat="1" applyFont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11" fillId="0" borderId="0" xfId="3" applyAlignment="1">
      <alignment horizontal="center"/>
    </xf>
    <xf numFmtId="0" fontId="4" fillId="0" borderId="0" xfId="3" applyFont="1"/>
    <xf numFmtId="0" fontId="4" fillId="0" borderId="3" xfId="3" applyFont="1" applyBorder="1"/>
    <xf numFmtId="10" fontId="4" fillId="0" borderId="3" xfId="3" applyNumberFormat="1" applyFont="1" applyBorder="1" applyAlignment="1">
      <alignment horizontal="center"/>
    </xf>
    <xf numFmtId="10" fontId="4" fillId="0" borderId="0" xfId="3" applyNumberFormat="1" applyFont="1" applyBorder="1" applyAlignment="1">
      <alignment horizontal="center"/>
    </xf>
    <xf numFmtId="0" fontId="4" fillId="0" borderId="2" xfId="3" applyFont="1" applyBorder="1"/>
    <xf numFmtId="10" fontId="4" fillId="0" borderId="2" xfId="3" applyNumberFormat="1" applyFont="1" applyBorder="1" applyAlignment="1">
      <alignment horizontal="center"/>
    </xf>
    <xf numFmtId="164" fontId="4" fillId="0" borderId="0" xfId="3" applyNumberFormat="1" applyFont="1" applyBorder="1" applyAlignment="1">
      <alignment horizontal="center"/>
    </xf>
    <xf numFmtId="164" fontId="4" fillId="0" borderId="2" xfId="3" applyNumberFormat="1" applyFont="1" applyBorder="1" applyAlignment="1">
      <alignment horizontal="center"/>
    </xf>
    <xf numFmtId="0" fontId="4" fillId="0" borderId="1" xfId="3" applyFont="1" applyBorder="1"/>
    <xf numFmtId="0" fontId="4" fillId="0" borderId="1" xfId="3" applyFont="1" applyBorder="1" applyAlignment="1">
      <alignment horizontal="center"/>
    </xf>
    <xf numFmtId="0" fontId="4" fillId="0" borderId="2" xfId="3" applyNumberFormat="1" applyFont="1" applyBorder="1" applyAlignment="1">
      <alignment horizontal="left"/>
    </xf>
    <xf numFmtId="164" fontId="4" fillId="0" borderId="2" xfId="4" applyNumberFormat="1" applyFont="1" applyBorder="1" applyAlignment="1">
      <alignment horizontal="center"/>
    </xf>
    <xf numFmtId="0" fontId="4" fillId="0" borderId="1" xfId="3" applyFont="1" applyBorder="1" applyAlignment="1">
      <alignment horizontal="left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5">
    <cellStyle name="Normal" xfId="0" builtinId="0"/>
    <cellStyle name="Normal 2" xfId="1"/>
    <cellStyle name="Normal 3" xfId="3"/>
    <cellStyle name="Percent 2" xfId="2"/>
    <cellStyle name="Percent 3" xfId="4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83333333333297E-2"/>
          <c:y val="3.0337457817772799E-2"/>
          <c:w val="0.92435783027121599"/>
          <c:h val="0.88267841519809997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1983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1'!$B$25:$B$39</c:f>
              <c:numCache>
                <c:formatCode>0.00</c:formatCode>
                <c:ptCount val="15"/>
                <c:pt idx="0">
                  <c:v>0.18</c:v>
                </c:pt>
                <c:pt idx="1">
                  <c:v>0.16</c:v>
                </c:pt>
                <c:pt idx="2">
                  <c:v>0.34</c:v>
                </c:pt>
                <c:pt idx="3">
                  <c:v>0.41</c:v>
                </c:pt>
                <c:pt idx="4">
                  <c:v>1.08</c:v>
                </c:pt>
                <c:pt idx="5">
                  <c:v>1.22</c:v>
                </c:pt>
                <c:pt idx="6">
                  <c:v>1.42</c:v>
                </c:pt>
                <c:pt idx="7">
                  <c:v>1.61</c:v>
                </c:pt>
                <c:pt idx="8">
                  <c:v>2.21</c:v>
                </c:pt>
                <c:pt idx="9">
                  <c:v>1.92</c:v>
                </c:pt>
                <c:pt idx="10">
                  <c:v>2.12</c:v>
                </c:pt>
                <c:pt idx="11">
                  <c:v>2.2000000000000002</c:v>
                </c:pt>
                <c:pt idx="12">
                  <c:v>3.19</c:v>
                </c:pt>
                <c:pt idx="13">
                  <c:v>3.37</c:v>
                </c:pt>
                <c:pt idx="14">
                  <c:v>3.29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8F-4A64-B127-FCB6E35E3EA9}"/>
            </c:ext>
          </c:extLst>
        </c:ser>
        <c:ser>
          <c:idx val="11"/>
          <c:order val="1"/>
          <c:tx>
            <c:strRef>
              <c:f>'Figure 1'!$C$24</c:f>
              <c:strCache>
                <c:ptCount val="1"/>
                <c:pt idx="0">
                  <c:v>1986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val>
            <c:numRef>
              <c:f>'Figure 1'!$C$25:$C$39</c:f>
              <c:numCache>
                <c:formatCode>0.00</c:formatCode>
                <c:ptCount val="15"/>
                <c:pt idx="0">
                  <c:v>1.29</c:v>
                </c:pt>
                <c:pt idx="1">
                  <c:v>0.63</c:v>
                </c:pt>
                <c:pt idx="2">
                  <c:v>0.5</c:v>
                </c:pt>
                <c:pt idx="3">
                  <c:v>0.6</c:v>
                </c:pt>
                <c:pt idx="4">
                  <c:v>0.54</c:v>
                </c:pt>
                <c:pt idx="5">
                  <c:v>0.89</c:v>
                </c:pt>
                <c:pt idx="6">
                  <c:v>1.34</c:v>
                </c:pt>
                <c:pt idx="7">
                  <c:v>1.31</c:v>
                </c:pt>
                <c:pt idx="8">
                  <c:v>2.29</c:v>
                </c:pt>
                <c:pt idx="9">
                  <c:v>1.76</c:v>
                </c:pt>
                <c:pt idx="10">
                  <c:v>2.25</c:v>
                </c:pt>
                <c:pt idx="11">
                  <c:v>2.44</c:v>
                </c:pt>
                <c:pt idx="12">
                  <c:v>2.86</c:v>
                </c:pt>
                <c:pt idx="13">
                  <c:v>3.86</c:v>
                </c:pt>
                <c:pt idx="14">
                  <c:v>2.5499999999999998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 1'!$D$24</c:f>
              <c:strCache>
                <c:ptCount val="1"/>
                <c:pt idx="0">
                  <c:v>1989</c:v>
                </c:pt>
              </c:strCache>
            </c:strRef>
          </c:tx>
          <c:spPr>
            <a:ln w="25400">
              <a:solidFill>
                <a:srgbClr val="FCF33E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1'!$D$25:$D$39</c:f>
              <c:numCache>
                <c:formatCode>0.00</c:formatCode>
                <c:ptCount val="15"/>
                <c:pt idx="0">
                  <c:v>0.25</c:v>
                </c:pt>
                <c:pt idx="1">
                  <c:v>0.16</c:v>
                </c:pt>
                <c:pt idx="2">
                  <c:v>0.46</c:v>
                </c:pt>
                <c:pt idx="3">
                  <c:v>0.48</c:v>
                </c:pt>
                <c:pt idx="4">
                  <c:v>0.66</c:v>
                </c:pt>
                <c:pt idx="5">
                  <c:v>1.18</c:v>
                </c:pt>
                <c:pt idx="6">
                  <c:v>1.1299999999999999</c:v>
                </c:pt>
                <c:pt idx="7">
                  <c:v>1.78</c:v>
                </c:pt>
                <c:pt idx="8">
                  <c:v>2.11</c:v>
                </c:pt>
                <c:pt idx="9">
                  <c:v>2.2200000000000002</c:v>
                </c:pt>
                <c:pt idx="10">
                  <c:v>2.64</c:v>
                </c:pt>
                <c:pt idx="11">
                  <c:v>2.97</c:v>
                </c:pt>
                <c:pt idx="12">
                  <c:v>2.84</c:v>
                </c:pt>
                <c:pt idx="13">
                  <c:v>3.24</c:v>
                </c:pt>
                <c:pt idx="14">
                  <c:v>4.26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8F-4A64-B127-FCB6E35E3EA9}"/>
            </c:ext>
          </c:extLst>
        </c:ser>
        <c:ser>
          <c:idx val="2"/>
          <c:order val="3"/>
          <c:tx>
            <c:strRef>
              <c:f>'Figure 1'!$E$24</c:f>
              <c:strCache>
                <c:ptCount val="1"/>
                <c:pt idx="0">
                  <c:v>1992</c:v>
                </c:pt>
              </c:strCache>
            </c:strRef>
          </c:tx>
          <c:spPr>
            <a:ln w="25400">
              <a:solidFill>
                <a:srgbClr val="007A37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1'!$E$25:$E$39</c:f>
              <c:numCache>
                <c:formatCode>0.00</c:formatCode>
                <c:ptCount val="15"/>
                <c:pt idx="0">
                  <c:v>0.18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0.62</c:v>
                </c:pt>
                <c:pt idx="4">
                  <c:v>0.72</c:v>
                </c:pt>
                <c:pt idx="5">
                  <c:v>0.76</c:v>
                </c:pt>
                <c:pt idx="6">
                  <c:v>1.36</c:v>
                </c:pt>
                <c:pt idx="7">
                  <c:v>1.52</c:v>
                </c:pt>
                <c:pt idx="8">
                  <c:v>1.53</c:v>
                </c:pt>
                <c:pt idx="9">
                  <c:v>1.73</c:v>
                </c:pt>
                <c:pt idx="10">
                  <c:v>2.35</c:v>
                </c:pt>
                <c:pt idx="11">
                  <c:v>2.76</c:v>
                </c:pt>
                <c:pt idx="12">
                  <c:v>3.24</c:v>
                </c:pt>
                <c:pt idx="13">
                  <c:v>3.77</c:v>
                </c:pt>
                <c:pt idx="14">
                  <c:v>4.22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8F-4A64-B127-FCB6E35E3EA9}"/>
            </c:ext>
          </c:extLst>
        </c:ser>
        <c:ser>
          <c:idx val="3"/>
          <c:order val="4"/>
          <c:tx>
            <c:strRef>
              <c:f>'Figure 1'!$F$24</c:f>
              <c:strCache>
                <c:ptCount val="1"/>
                <c:pt idx="0">
                  <c:v>1995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1'!$F$25:$F$39</c:f>
              <c:numCache>
                <c:formatCode>0.00</c:formatCode>
                <c:ptCount val="15"/>
                <c:pt idx="0">
                  <c:v>0.26</c:v>
                </c:pt>
                <c:pt idx="1">
                  <c:v>0.24</c:v>
                </c:pt>
                <c:pt idx="2">
                  <c:v>0.46</c:v>
                </c:pt>
                <c:pt idx="3">
                  <c:v>0.76</c:v>
                </c:pt>
                <c:pt idx="4">
                  <c:v>0.85</c:v>
                </c:pt>
                <c:pt idx="5">
                  <c:v>1.1200000000000001</c:v>
                </c:pt>
                <c:pt idx="6">
                  <c:v>1.07</c:v>
                </c:pt>
                <c:pt idx="7">
                  <c:v>1.45</c:v>
                </c:pt>
                <c:pt idx="8">
                  <c:v>1.64</c:v>
                </c:pt>
                <c:pt idx="9">
                  <c:v>1.95</c:v>
                </c:pt>
                <c:pt idx="10">
                  <c:v>2.62</c:v>
                </c:pt>
                <c:pt idx="11">
                  <c:v>2.95</c:v>
                </c:pt>
                <c:pt idx="12">
                  <c:v>2.97</c:v>
                </c:pt>
                <c:pt idx="13">
                  <c:v>3.97</c:v>
                </c:pt>
                <c:pt idx="14">
                  <c:v>4.18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08F-4A64-B127-FCB6E35E3EA9}"/>
            </c:ext>
          </c:extLst>
        </c:ser>
        <c:ser>
          <c:idx val="4"/>
          <c:order val="5"/>
          <c:tx>
            <c:strRef>
              <c:f>'Figure 1'!$G$24</c:f>
              <c:strCache>
                <c:ptCount val="1"/>
                <c:pt idx="0">
                  <c:v>1998</c:v>
                </c:pt>
              </c:strCache>
            </c:strRef>
          </c:tx>
          <c:spPr>
            <a:ln w="25400">
              <a:solidFill>
                <a:srgbClr val="99F583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1'!$G$25:$G$39</c:f>
              <c:numCache>
                <c:formatCode>0.00</c:formatCode>
                <c:ptCount val="15"/>
                <c:pt idx="0">
                  <c:v>0.18</c:v>
                </c:pt>
                <c:pt idx="1">
                  <c:v>0.15</c:v>
                </c:pt>
                <c:pt idx="2">
                  <c:v>0.32</c:v>
                </c:pt>
                <c:pt idx="3">
                  <c:v>0.53</c:v>
                </c:pt>
                <c:pt idx="4">
                  <c:v>0.87</c:v>
                </c:pt>
                <c:pt idx="5">
                  <c:v>1.1000000000000001</c:v>
                </c:pt>
                <c:pt idx="6">
                  <c:v>1.1299999999999999</c:v>
                </c:pt>
                <c:pt idx="7">
                  <c:v>1.67</c:v>
                </c:pt>
                <c:pt idx="8">
                  <c:v>1.72</c:v>
                </c:pt>
                <c:pt idx="9">
                  <c:v>2.27</c:v>
                </c:pt>
                <c:pt idx="10">
                  <c:v>2.23</c:v>
                </c:pt>
                <c:pt idx="11">
                  <c:v>3.01</c:v>
                </c:pt>
                <c:pt idx="12">
                  <c:v>3.15</c:v>
                </c:pt>
                <c:pt idx="13">
                  <c:v>4.63</c:v>
                </c:pt>
                <c:pt idx="14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08F-4A64-B127-FCB6E35E3EA9}"/>
            </c:ext>
          </c:extLst>
        </c:ser>
        <c:ser>
          <c:idx val="5"/>
          <c:order val="6"/>
          <c:tx>
            <c:strRef>
              <c:f>'Figure 1'!$H$24</c:f>
              <c:strCache>
                <c:ptCount val="1"/>
                <c:pt idx="0">
                  <c:v>2001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1'!$H$25:$H$39</c:f>
              <c:numCache>
                <c:formatCode>0.00</c:formatCode>
                <c:ptCount val="15"/>
                <c:pt idx="0">
                  <c:v>0.13</c:v>
                </c:pt>
                <c:pt idx="1">
                  <c:v>0.18</c:v>
                </c:pt>
                <c:pt idx="2">
                  <c:v>0.41</c:v>
                </c:pt>
                <c:pt idx="3">
                  <c:v>0.63</c:v>
                </c:pt>
                <c:pt idx="4">
                  <c:v>0.63</c:v>
                </c:pt>
                <c:pt idx="5">
                  <c:v>1.1100000000000001</c:v>
                </c:pt>
                <c:pt idx="6">
                  <c:v>1.2</c:v>
                </c:pt>
                <c:pt idx="7">
                  <c:v>1.7</c:v>
                </c:pt>
                <c:pt idx="8">
                  <c:v>2.02</c:v>
                </c:pt>
                <c:pt idx="9">
                  <c:v>2.4500000000000002</c:v>
                </c:pt>
                <c:pt idx="10">
                  <c:v>2.2000000000000002</c:v>
                </c:pt>
                <c:pt idx="11">
                  <c:v>3.21</c:v>
                </c:pt>
                <c:pt idx="12">
                  <c:v>3.9</c:v>
                </c:pt>
                <c:pt idx="13">
                  <c:v>4.6500000000000004</c:v>
                </c:pt>
                <c:pt idx="14">
                  <c:v>4.22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08F-4A64-B127-FCB6E35E3EA9}"/>
            </c:ext>
          </c:extLst>
        </c:ser>
        <c:ser>
          <c:idx val="6"/>
          <c:order val="7"/>
          <c:tx>
            <c:strRef>
              <c:f>'Figure 1'!$I$24</c:f>
              <c:strCache>
                <c:ptCount val="1"/>
                <c:pt idx="0">
                  <c:v>2004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1'!$I$25:$I$39</c:f>
              <c:numCache>
                <c:formatCode>0.00</c:formatCode>
                <c:ptCount val="15"/>
                <c:pt idx="0">
                  <c:v>0.41</c:v>
                </c:pt>
                <c:pt idx="1">
                  <c:v>0.51</c:v>
                </c:pt>
                <c:pt idx="2">
                  <c:v>0.5</c:v>
                </c:pt>
                <c:pt idx="3">
                  <c:v>0.81</c:v>
                </c:pt>
                <c:pt idx="4">
                  <c:v>0.82</c:v>
                </c:pt>
                <c:pt idx="5">
                  <c:v>1.08</c:v>
                </c:pt>
                <c:pt idx="6">
                  <c:v>1.64</c:v>
                </c:pt>
                <c:pt idx="7">
                  <c:v>1.88</c:v>
                </c:pt>
                <c:pt idx="8">
                  <c:v>2.27</c:v>
                </c:pt>
                <c:pt idx="9">
                  <c:v>2.2999999999999998</c:v>
                </c:pt>
                <c:pt idx="10">
                  <c:v>2.81</c:v>
                </c:pt>
                <c:pt idx="11">
                  <c:v>3.63</c:v>
                </c:pt>
                <c:pt idx="12">
                  <c:v>3.32</c:v>
                </c:pt>
                <c:pt idx="13">
                  <c:v>3.93</c:v>
                </c:pt>
                <c:pt idx="14">
                  <c:v>3.98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08F-4A64-B127-FCB6E35E3EA9}"/>
            </c:ext>
          </c:extLst>
        </c:ser>
        <c:ser>
          <c:idx val="7"/>
          <c:order val="8"/>
          <c:tx>
            <c:strRef>
              <c:f>'Figure 1'!$J$24</c:f>
              <c:strCache>
                <c:ptCount val="1"/>
                <c:pt idx="0">
                  <c:v>2007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1'!$J$25:$J$39</c:f>
              <c:numCache>
                <c:formatCode>0.00</c:formatCode>
                <c:ptCount val="15"/>
                <c:pt idx="0">
                  <c:v>7.0000000000000007E-2</c:v>
                </c:pt>
                <c:pt idx="1">
                  <c:v>0.16</c:v>
                </c:pt>
                <c:pt idx="2">
                  <c:v>0.34</c:v>
                </c:pt>
                <c:pt idx="3">
                  <c:v>0.69</c:v>
                </c:pt>
                <c:pt idx="4">
                  <c:v>0.86</c:v>
                </c:pt>
                <c:pt idx="5">
                  <c:v>1.0900000000000001</c:v>
                </c:pt>
                <c:pt idx="6">
                  <c:v>1.55</c:v>
                </c:pt>
                <c:pt idx="7">
                  <c:v>1.57</c:v>
                </c:pt>
                <c:pt idx="8">
                  <c:v>1.68</c:v>
                </c:pt>
                <c:pt idx="9">
                  <c:v>2.71</c:v>
                </c:pt>
                <c:pt idx="10">
                  <c:v>3.11</c:v>
                </c:pt>
                <c:pt idx="11">
                  <c:v>3.27</c:v>
                </c:pt>
                <c:pt idx="12">
                  <c:v>3.95</c:v>
                </c:pt>
                <c:pt idx="13">
                  <c:v>4.99</c:v>
                </c:pt>
                <c:pt idx="14">
                  <c:v>5.5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08F-4A64-B127-FCB6E35E3EA9}"/>
            </c:ext>
          </c:extLst>
        </c:ser>
        <c:ser>
          <c:idx val="8"/>
          <c:order val="9"/>
          <c:tx>
            <c:strRef>
              <c:f>'Figure 1'!$K$24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FC8EEC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1'!$K$25:$K$39</c:f>
              <c:numCache>
                <c:formatCode>0.00</c:formatCode>
                <c:ptCount val="15"/>
                <c:pt idx="0">
                  <c:v>0.1</c:v>
                </c:pt>
                <c:pt idx="1">
                  <c:v>0.22</c:v>
                </c:pt>
                <c:pt idx="2">
                  <c:v>0.33</c:v>
                </c:pt>
                <c:pt idx="3">
                  <c:v>0.27</c:v>
                </c:pt>
                <c:pt idx="4">
                  <c:v>0.38</c:v>
                </c:pt>
                <c:pt idx="5">
                  <c:v>0.44</c:v>
                </c:pt>
                <c:pt idx="6">
                  <c:v>0.71</c:v>
                </c:pt>
                <c:pt idx="7">
                  <c:v>0.8</c:v>
                </c:pt>
                <c:pt idx="8">
                  <c:v>1.22</c:v>
                </c:pt>
                <c:pt idx="9">
                  <c:v>1.47</c:v>
                </c:pt>
                <c:pt idx="10">
                  <c:v>1.89</c:v>
                </c:pt>
                <c:pt idx="11">
                  <c:v>2.2200000000000002</c:v>
                </c:pt>
                <c:pt idx="12">
                  <c:v>2.23</c:v>
                </c:pt>
                <c:pt idx="13">
                  <c:v>2.82</c:v>
                </c:pt>
                <c:pt idx="14">
                  <c:v>3.89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08F-4A64-B127-FCB6E35E3EA9}"/>
            </c:ext>
          </c:extLst>
        </c:ser>
        <c:ser>
          <c:idx val="9"/>
          <c:order val="10"/>
          <c:tx>
            <c:strRef>
              <c:f>'Figure 1'!$L$24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19BFF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1'!$L$25:$L$39</c:f>
              <c:numCache>
                <c:formatCode>0.00</c:formatCode>
                <c:ptCount val="15"/>
                <c:pt idx="0">
                  <c:v>0.09</c:v>
                </c:pt>
                <c:pt idx="1">
                  <c:v>0.23</c:v>
                </c:pt>
                <c:pt idx="2">
                  <c:v>0.31</c:v>
                </c:pt>
                <c:pt idx="3">
                  <c:v>0.35</c:v>
                </c:pt>
                <c:pt idx="4">
                  <c:v>0.39</c:v>
                </c:pt>
                <c:pt idx="5">
                  <c:v>0.59</c:v>
                </c:pt>
                <c:pt idx="6">
                  <c:v>0.7</c:v>
                </c:pt>
                <c:pt idx="7">
                  <c:v>0.8</c:v>
                </c:pt>
                <c:pt idx="8">
                  <c:v>0.94</c:v>
                </c:pt>
                <c:pt idx="9">
                  <c:v>1.27</c:v>
                </c:pt>
                <c:pt idx="10">
                  <c:v>1.77</c:v>
                </c:pt>
                <c:pt idx="11">
                  <c:v>1.59</c:v>
                </c:pt>
                <c:pt idx="12">
                  <c:v>2.48</c:v>
                </c:pt>
                <c:pt idx="13">
                  <c:v>2.5</c:v>
                </c:pt>
                <c:pt idx="14">
                  <c:v>2.91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E08F-4A64-B127-FCB6E35E3EA9}"/>
            </c:ext>
          </c:extLst>
        </c:ser>
        <c:ser>
          <c:idx val="10"/>
          <c:order val="11"/>
          <c:tx>
            <c:strRef>
              <c:f>'Figure 1'!$M$24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1'!$M$25:$M$39</c:f>
              <c:numCache>
                <c:formatCode>0.00</c:formatCode>
                <c:ptCount val="15"/>
                <c:pt idx="0">
                  <c:v>0.14444445073604584</c:v>
                </c:pt>
                <c:pt idx="1">
                  <c:v>0.17037037014961243</c:v>
                </c:pt>
                <c:pt idx="2">
                  <c:v>0.23199999332427979</c:v>
                </c:pt>
                <c:pt idx="3">
                  <c:v>0.43222221732139587</c:v>
                </c:pt>
                <c:pt idx="4">
                  <c:v>0.55087721347808838</c:v>
                </c:pt>
                <c:pt idx="5">
                  <c:v>0.4942857027053833</c:v>
                </c:pt>
                <c:pt idx="6">
                  <c:v>0.91041666269302368</c:v>
                </c:pt>
                <c:pt idx="7">
                  <c:v>1.0501612424850464</c:v>
                </c:pt>
                <c:pt idx="8">
                  <c:v>1.134698748588562</c:v>
                </c:pt>
                <c:pt idx="9">
                  <c:v>1.4805999994277954</c:v>
                </c:pt>
                <c:pt idx="10">
                  <c:v>1.7423958778381348</c:v>
                </c:pt>
                <c:pt idx="11">
                  <c:v>2.1442735195159912</c:v>
                </c:pt>
                <c:pt idx="12">
                  <c:v>2.79677414894104</c:v>
                </c:pt>
                <c:pt idx="13">
                  <c:v>3.2320001125335693</c:v>
                </c:pt>
                <c:pt idx="14">
                  <c:v>3.3333332538604736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640800"/>
        <c:axId val="262650880"/>
      </c:lineChart>
      <c:catAx>
        <c:axId val="26264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6265088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6265088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62640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5453572595271107E-2"/>
          <c:y val="4.7223181323205202E-2"/>
          <c:w val="0.18051096617214701"/>
          <c:h val="0.6574807596294409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6481078857680099E-2"/>
          <c:w val="0.88780796150481189"/>
          <c:h val="0.88795951345634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2'!$A$24:$A$35</c:f>
              <c:numCache>
                <c:formatCode>General</c:formatCode>
                <c:ptCount val="12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  <c:pt idx="11">
                  <c:v>2016</c:v>
                </c:pt>
              </c:numCache>
            </c:numRef>
          </c:cat>
          <c:val>
            <c:numRef>
              <c:f>'Figure 2'!$B$24:$B$35</c:f>
              <c:numCache>
                <c:formatCode>0%</c:formatCode>
                <c:ptCount val="12"/>
                <c:pt idx="0">
                  <c:v>0.30849091337584189</c:v>
                </c:pt>
                <c:pt idx="1">
                  <c:v>0.31319356527351488</c:v>
                </c:pt>
                <c:pt idx="2">
                  <c:v>0.30360943805541596</c:v>
                </c:pt>
                <c:pt idx="3">
                  <c:v>0.36744919791785169</c:v>
                </c:pt>
                <c:pt idx="4">
                  <c:v>0.37965071406999606</c:v>
                </c:pt>
                <c:pt idx="5">
                  <c:v>0.40331289204713955</c:v>
                </c:pt>
                <c:pt idx="6">
                  <c:v>0.38412746247994278</c:v>
                </c:pt>
                <c:pt idx="7">
                  <c:v>0.44987739999999998</c:v>
                </c:pt>
                <c:pt idx="8">
                  <c:v>0.43728060000000002</c:v>
                </c:pt>
                <c:pt idx="9">
                  <c:v>0.529061</c:v>
                </c:pt>
                <c:pt idx="10">
                  <c:v>0.52</c:v>
                </c:pt>
                <c:pt idx="1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48-4D02-B0D6-2F73EF350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653680"/>
        <c:axId val="262641360"/>
      </c:barChart>
      <c:catAx>
        <c:axId val="26265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62641360"/>
        <c:crosses val="autoZero"/>
        <c:auto val="1"/>
        <c:lblAlgn val="ctr"/>
        <c:lblOffset val="100"/>
        <c:noMultiLvlLbl val="0"/>
      </c:catAx>
      <c:valAx>
        <c:axId val="26264136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62653680"/>
        <c:crosses val="autoZero"/>
        <c:crossBetween val="between"/>
        <c:majorUnit val="0.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5739282589702E-2"/>
          <c:y val="2.63692038495188E-2"/>
          <c:w val="0.88916491688538901"/>
          <c:h val="0.88664666916635404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3'!$A$27</c:f>
              <c:strCache>
                <c:ptCount val="1"/>
                <c:pt idx="0">
                  <c:v>1950-1959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3'!$B$26:$AF$26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3'!$B$27:$AF$27</c:f>
              <c:numCache>
                <c:formatCode>0.0%</c:formatCode>
                <c:ptCount val="31"/>
                <c:pt idx="0">
                  <c:v>1.0273269144818187E-3</c:v>
                </c:pt>
                <c:pt idx="1">
                  <c:v>4.1093075415119529E-3</c:v>
                </c:pt>
                <c:pt idx="2">
                  <c:v>9.4514073571190238E-3</c:v>
                </c:pt>
                <c:pt idx="3">
                  <c:v>1.6026299330405891E-2</c:v>
                </c:pt>
                <c:pt idx="4">
                  <c:v>2.6299568708054721E-2</c:v>
                </c:pt>
                <c:pt idx="5">
                  <c:v>3.6983768339268863E-2</c:v>
                </c:pt>
                <c:pt idx="6">
                  <c:v>5.1777276094071567E-2</c:v>
                </c:pt>
                <c:pt idx="7">
                  <c:v>6.7187179694883525E-2</c:v>
                </c:pt>
                <c:pt idx="8">
                  <c:v>8.0131498980335891E-2</c:v>
                </c:pt>
                <c:pt idx="9">
                  <c:v>9.0404768357984722E-2</c:v>
                </c:pt>
                <c:pt idx="10">
                  <c:v>0.10355455230455846</c:v>
                </c:pt>
                <c:pt idx="11">
                  <c:v>0.11321142490487546</c:v>
                </c:pt>
                <c:pt idx="12">
                  <c:v>0.12410109012853354</c:v>
                </c:pt>
                <c:pt idx="13">
                  <c:v>0.13499075535219163</c:v>
                </c:pt>
                <c:pt idx="14">
                  <c:v>0.14444216236006469</c:v>
                </c:pt>
                <c:pt idx="15">
                  <c:v>0.15327717352192849</c:v>
                </c:pt>
                <c:pt idx="16">
                  <c:v>0.16067392739932984</c:v>
                </c:pt>
                <c:pt idx="17">
                  <c:v>0.17053626559209079</c:v>
                </c:pt>
                <c:pt idx="18">
                  <c:v>0.1760838310001418</c:v>
                </c:pt>
                <c:pt idx="19">
                  <c:v>0.18512430775444955</c:v>
                </c:pt>
                <c:pt idx="20">
                  <c:v>0.19437025010120124</c:v>
                </c:pt>
                <c:pt idx="21">
                  <c:v>0.2013560727937147</c:v>
                </c:pt>
                <c:pt idx="22">
                  <c:v>0.20710910332854837</c:v>
                </c:pt>
                <c:pt idx="23">
                  <c:v>0.21347853017505258</c:v>
                </c:pt>
                <c:pt idx="24">
                  <c:v>0.21799876855220646</c:v>
                </c:pt>
                <c:pt idx="25">
                  <c:v>0.22272447205614299</c:v>
                </c:pt>
                <c:pt idx="26">
                  <c:v>0.22703924484085292</c:v>
                </c:pt>
                <c:pt idx="27">
                  <c:v>0.23032669082749635</c:v>
                </c:pt>
                <c:pt idx="28">
                  <c:v>0.23197041382081807</c:v>
                </c:pt>
                <c:pt idx="29">
                  <c:v>0.2344359983690083</c:v>
                </c:pt>
                <c:pt idx="30">
                  <c:v>0.23731251363642514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3'!$A$28</c:f>
              <c:strCache>
                <c:ptCount val="1"/>
                <c:pt idx="0">
                  <c:v>1960-1969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'Figure 3'!$B$26:$AF$26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3'!$B$28:$AF$28</c:f>
              <c:numCache>
                <c:formatCode>0.0%</c:formatCode>
                <c:ptCount val="31"/>
                <c:pt idx="0">
                  <c:v>1.6602809773758054E-3</c:v>
                </c:pt>
                <c:pt idx="1">
                  <c:v>9.9616862135007977E-3</c:v>
                </c:pt>
                <c:pt idx="2">
                  <c:v>2.0945083466358483E-2</c:v>
                </c:pt>
                <c:pt idx="3">
                  <c:v>3.2694764551706612E-2</c:v>
                </c:pt>
                <c:pt idx="4">
                  <c:v>5.2490422618575394E-2</c:v>
                </c:pt>
                <c:pt idx="5">
                  <c:v>7.4968071770854294E-2</c:v>
                </c:pt>
                <c:pt idx="6">
                  <c:v>9.9744571489281952E-2</c:v>
                </c:pt>
                <c:pt idx="7">
                  <c:v>0.12835248943883926</c:v>
                </c:pt>
                <c:pt idx="8">
                  <c:v>0.15389527392107993</c:v>
                </c:pt>
                <c:pt idx="9">
                  <c:v>0.17484035727102309</c:v>
                </c:pt>
                <c:pt idx="10">
                  <c:v>0.20063857000786811</c:v>
                </c:pt>
                <c:pt idx="11">
                  <c:v>0.22120051097590476</c:v>
                </c:pt>
                <c:pt idx="12">
                  <c:v>0.23805874784011394</c:v>
                </c:pt>
                <c:pt idx="13">
                  <c:v>0.25300127652008086</c:v>
                </c:pt>
                <c:pt idx="14">
                  <c:v>0.26768837787676603</c:v>
                </c:pt>
                <c:pt idx="15">
                  <c:v>0.28212005097884685</c:v>
                </c:pt>
                <c:pt idx="16">
                  <c:v>0.29246487852651626</c:v>
                </c:pt>
                <c:pt idx="17">
                  <c:v>0.30166028079111129</c:v>
                </c:pt>
                <c:pt idx="18">
                  <c:v>0.31008939922321588</c:v>
                </c:pt>
                <c:pt idx="19">
                  <c:v>0.31660280900541693</c:v>
                </c:pt>
                <c:pt idx="20">
                  <c:v>0.3234993607038632</c:v>
                </c:pt>
                <c:pt idx="21">
                  <c:v>0.33141762355808169</c:v>
                </c:pt>
                <c:pt idx="22">
                  <c:v>0.33882503083441406</c:v>
                </c:pt>
                <c:pt idx="23">
                  <c:v>0.34265644836705178</c:v>
                </c:pt>
                <c:pt idx="24">
                  <c:v>0.34865900257136673</c:v>
                </c:pt>
                <c:pt idx="25">
                  <c:v>0.35287356178741902</c:v>
                </c:pt>
                <c:pt idx="26">
                  <c:v>0.35619412374217063</c:v>
                </c:pt>
                <c:pt idx="27">
                  <c:v>0.35900382988620549</c:v>
                </c:pt>
                <c:pt idx="28">
                  <c:v>0.36117496655788273</c:v>
                </c:pt>
                <c:pt idx="29">
                  <c:v>0.36411238682921976</c:v>
                </c:pt>
                <c:pt idx="30">
                  <c:v>0.36768837657291442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3'!$A$29</c:f>
              <c:strCache>
                <c:ptCount val="1"/>
                <c:pt idx="0">
                  <c:v>1970-1979</c:v>
                </c:pt>
              </c:strCache>
            </c:strRef>
          </c:tx>
          <c:spPr>
            <a:ln>
              <a:solidFill>
                <a:srgbClr val="810000"/>
              </a:solidFill>
              <a:prstDash val="solid"/>
            </a:ln>
          </c:spPr>
          <c:marker>
            <c:symbol val="none"/>
          </c:marker>
          <c:cat>
            <c:numRef>
              <c:f>'Figure 3'!$B$26:$AF$26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3'!$B$29:$AF$29</c:f>
              <c:numCache>
                <c:formatCode>0.0%</c:formatCode>
                <c:ptCount val="31"/>
                <c:pt idx="0">
                  <c:v>3.0078203417360783E-3</c:v>
                </c:pt>
                <c:pt idx="1">
                  <c:v>1.6242229845374823E-2</c:v>
                </c:pt>
                <c:pt idx="2">
                  <c:v>3.6996190901845694E-2</c:v>
                </c:pt>
                <c:pt idx="3">
                  <c:v>5.7549630757421255E-2</c:v>
                </c:pt>
                <c:pt idx="4">
                  <c:v>8.4920795168727636E-2</c:v>
                </c:pt>
                <c:pt idx="5">
                  <c:v>0.11780629819259048</c:v>
                </c:pt>
                <c:pt idx="6">
                  <c:v>0.14928815281018615</c:v>
                </c:pt>
                <c:pt idx="7">
                  <c:v>0.18417886784300208</c:v>
                </c:pt>
                <c:pt idx="8">
                  <c:v>0.21195107465609908</c:v>
                </c:pt>
                <c:pt idx="9">
                  <c:v>0.23661520099267364</c:v>
                </c:pt>
                <c:pt idx="10">
                  <c:v>0.26258271699771285</c:v>
                </c:pt>
                <c:pt idx="11">
                  <c:v>0.28514136886224151</c:v>
                </c:pt>
                <c:pt idx="12">
                  <c:v>0.30399037664756179</c:v>
                </c:pt>
                <c:pt idx="13">
                  <c:v>0.32003208575770259</c:v>
                </c:pt>
                <c:pt idx="14">
                  <c:v>0.33396832039579749</c:v>
                </c:pt>
                <c:pt idx="15">
                  <c:v>0.34519751602783799</c:v>
                </c:pt>
                <c:pt idx="16">
                  <c:v>0.35512332292273641</c:v>
                </c:pt>
                <c:pt idx="17">
                  <c:v>0.36484860861673951</c:v>
                </c:pt>
                <c:pt idx="18">
                  <c:v>0.37357128737494349</c:v>
                </c:pt>
                <c:pt idx="19">
                  <c:v>0.38048927392810583</c:v>
                </c:pt>
                <c:pt idx="20">
                  <c:v>0.38991377782076597</c:v>
                </c:pt>
                <c:pt idx="21">
                  <c:v>0.39713254664093256</c:v>
                </c:pt>
                <c:pt idx="22">
                  <c:v>0.40324844792485237</c:v>
                </c:pt>
                <c:pt idx="23">
                  <c:v>0.40966513147577643</c:v>
                </c:pt>
                <c:pt idx="24">
                  <c:v>0.41558051155880094</c:v>
                </c:pt>
                <c:pt idx="25">
                  <c:v>0.42159615224227309</c:v>
                </c:pt>
                <c:pt idx="26">
                  <c:v>0.42590736132115126</c:v>
                </c:pt>
                <c:pt idx="27">
                  <c:v>0.4313214379362762</c:v>
                </c:pt>
                <c:pt idx="28">
                  <c:v>0.43493082234635949</c:v>
                </c:pt>
                <c:pt idx="29">
                  <c:v>0.44074477581307292</c:v>
                </c:pt>
                <c:pt idx="30">
                  <c:v>0.44453648454509676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3'!$A$30</c:f>
              <c:strCache>
                <c:ptCount val="1"/>
                <c:pt idx="0">
                  <c:v>1980-1989</c:v>
                </c:pt>
              </c:strCache>
            </c:strRef>
          </c:tx>
          <c:spPr>
            <a:ln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3'!$B$26:$AF$26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3'!$B$30:$AF$30</c:f>
              <c:numCache>
                <c:formatCode>0.0%</c:formatCode>
                <c:ptCount val="31"/>
                <c:pt idx="0">
                  <c:v>4.1885836981236935E-3</c:v>
                </c:pt>
                <c:pt idx="1">
                  <c:v>1.8799921963363886E-2</c:v>
                </c:pt>
                <c:pt idx="2">
                  <c:v>3.8866160903126001E-2</c:v>
                </c:pt>
                <c:pt idx="3">
                  <c:v>6.0296124313026667E-2</c:v>
                </c:pt>
                <c:pt idx="4">
                  <c:v>8.9323983062058687E-2</c:v>
                </c:pt>
                <c:pt idx="5">
                  <c:v>0.12107929261401296</c:v>
                </c:pt>
                <c:pt idx="6">
                  <c:v>0.14981492469087243</c:v>
                </c:pt>
                <c:pt idx="7">
                  <c:v>0.18381063872948289</c:v>
                </c:pt>
                <c:pt idx="8">
                  <c:v>0.212351453024894</c:v>
                </c:pt>
                <c:pt idx="9">
                  <c:v>0.23621663870289922</c:v>
                </c:pt>
                <c:pt idx="10">
                  <c:v>0.26105591328814626</c:v>
                </c:pt>
                <c:pt idx="11">
                  <c:v>0.27946619922295213</c:v>
                </c:pt>
                <c:pt idx="12">
                  <c:v>0.2962205340154469</c:v>
                </c:pt>
                <c:pt idx="13">
                  <c:v>0.31151373451575637</c:v>
                </c:pt>
                <c:pt idx="14">
                  <c:v>0.3270017527975142</c:v>
                </c:pt>
                <c:pt idx="15">
                  <c:v>0.3379115522839129</c:v>
                </c:pt>
                <c:pt idx="16">
                  <c:v>0.34774985304102302</c:v>
                </c:pt>
                <c:pt idx="17">
                  <c:v>0.35943892365321517</c:v>
                </c:pt>
                <c:pt idx="18">
                  <c:v>0.36791349994018674</c:v>
                </c:pt>
                <c:pt idx="19">
                  <c:v>0.3754298398271203</c:v>
                </c:pt>
                <c:pt idx="20">
                  <c:v>0.38556831702589989</c:v>
                </c:pt>
                <c:pt idx="21">
                  <c:v>0.39265749882906675</c:v>
                </c:pt>
                <c:pt idx="22">
                  <c:v>0.39846277330070734</c:v>
                </c:pt>
                <c:pt idx="23">
                  <c:v>0.40534711629152298</c:v>
                </c:pt>
                <c:pt idx="24">
                  <c:v>0.41246193461120129</c:v>
                </c:pt>
                <c:pt idx="25">
                  <c:v>0.42101175338029861</c:v>
                </c:pt>
                <c:pt idx="26">
                  <c:v>0.42987002152949572</c:v>
                </c:pt>
                <c:pt idx="27">
                  <c:v>0.43794901575893164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3'!$A$31</c:f>
              <c:strCache>
                <c:ptCount val="1"/>
                <c:pt idx="0">
                  <c:v>1990-1999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'Figure 3'!$B$26:$AF$26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3'!$B$31:$AF$31</c:f>
              <c:numCache>
                <c:formatCode>0.0%</c:formatCode>
                <c:ptCount val="31"/>
                <c:pt idx="0">
                  <c:v>3.0899960547685623E-3</c:v>
                </c:pt>
                <c:pt idx="1">
                  <c:v>1.8926225602626801E-2</c:v>
                </c:pt>
                <c:pt idx="2">
                  <c:v>3.9494011551141739E-2</c:v>
                </c:pt>
                <c:pt idx="3">
                  <c:v>6.25724196434021E-2</c:v>
                </c:pt>
                <c:pt idx="4">
                  <c:v>8.6713014170527458E-2</c:v>
                </c:pt>
                <c:pt idx="5">
                  <c:v>0.11346079409122467</c:v>
                </c:pt>
                <c:pt idx="6">
                  <c:v>0.14204325899481773</c:v>
                </c:pt>
                <c:pt idx="7">
                  <c:v>0.1648319810628891</c:v>
                </c:pt>
                <c:pt idx="8">
                  <c:v>0.18549633026123047</c:v>
                </c:pt>
                <c:pt idx="9">
                  <c:v>0.20594163052737713</c:v>
                </c:pt>
                <c:pt idx="10">
                  <c:v>0.22758823074400425</c:v>
                </c:pt>
                <c:pt idx="11">
                  <c:v>0.24566135741770267</c:v>
                </c:pt>
                <c:pt idx="12">
                  <c:v>0.26048837509006262</c:v>
                </c:pt>
                <c:pt idx="13">
                  <c:v>0.27382955607026815</c:v>
                </c:pt>
                <c:pt idx="14">
                  <c:v>0.2904260391369462</c:v>
                </c:pt>
                <c:pt idx="15">
                  <c:v>0.30105405859649181</c:v>
                </c:pt>
                <c:pt idx="16">
                  <c:v>0.31877931766211987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3'!$A$32</c:f>
              <c:strCache>
                <c:ptCount val="1"/>
                <c:pt idx="0">
                  <c:v>2000-2008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dPt>
            <c:idx val="6"/>
            <c:bubble3D val="0"/>
            <c:spPr>
              <a:ln w="38100">
                <a:solidFill>
                  <a:schemeClr val="tx1"/>
                </a:solidFill>
                <a:prstDash val="dash"/>
              </a:ln>
            </c:spPr>
          </c:dPt>
          <c:cat>
            <c:numRef>
              <c:f>'Figure 3'!$B$26:$AF$26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3'!$B$32:$AF$32</c:f>
              <c:numCache>
                <c:formatCode>0.0%</c:formatCode>
                <c:ptCount val="31"/>
                <c:pt idx="0">
                  <c:v>4.1137752123177052E-3</c:v>
                </c:pt>
                <c:pt idx="1">
                  <c:v>2.1683518309146166E-2</c:v>
                </c:pt>
                <c:pt idx="2">
                  <c:v>4.6161223668605089E-2</c:v>
                </c:pt>
                <c:pt idx="3">
                  <c:v>7.0436722133308649E-2</c:v>
                </c:pt>
                <c:pt idx="4">
                  <c:v>9.3687074724584818E-2</c:v>
                </c:pt>
                <c:pt idx="5">
                  <c:v>0.12255434738472104</c:v>
                </c:pt>
                <c:pt idx="6">
                  <c:v>0.15078749926760793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649200"/>
        <c:axId val="262377792"/>
      </c:lineChart>
      <c:catAx>
        <c:axId val="2626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623777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6237779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62649200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25208005249344"/>
          <c:y val="6.5027496562929596E-2"/>
          <c:w val="0.24688035870516187"/>
          <c:h val="0.3566616767648759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94444444444396E-2"/>
          <c:y val="3.5483377077865266E-2"/>
          <c:w val="0.92580555555555599"/>
          <c:h val="0.768008061492313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BA8-4802-8EC8-B15770483C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4'!$A$25:$A$28</c:f>
              <c:strCache>
                <c:ptCount val="4"/>
                <c:pt idx="0">
                  <c:v>Intact 2 adults, 2 children</c:v>
                </c:pt>
                <c:pt idx="1">
                  <c:v>1 adult, 0 children</c:v>
                </c:pt>
                <c:pt idx="2">
                  <c:v>1 adult, 2 children</c:v>
                </c:pt>
                <c:pt idx="3">
                  <c:v>Divorced, both households</c:v>
                </c:pt>
              </c:strCache>
            </c:strRef>
          </c:cat>
          <c:val>
            <c:numRef>
              <c:f>'Figure 4'!$B$25:$B$28</c:f>
              <c:numCache>
                <c:formatCode>0.0</c:formatCode>
                <c:ptCount val="4"/>
                <c:pt idx="0">
                  <c:v>1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BA8-4802-8EC8-B15770483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376672"/>
        <c:axId val="262374432"/>
      </c:barChart>
      <c:catAx>
        <c:axId val="262376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62374432"/>
        <c:crosses val="autoZero"/>
        <c:auto val="1"/>
        <c:lblAlgn val="ctr"/>
        <c:lblOffset val="100"/>
        <c:noMultiLvlLbl val="0"/>
      </c:catAx>
      <c:valAx>
        <c:axId val="26237443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#,##0.0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300"/>
            </a:pPr>
            <a:endParaRPr lang="en-US"/>
          </a:p>
        </c:txPr>
        <c:crossAx val="262376672"/>
        <c:crosses val="autoZero"/>
        <c:crossBetween val="between"/>
        <c:majorUnit val="0.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57999620020694E-2"/>
          <c:y val="2.63692038495188E-2"/>
          <c:w val="0.89968693926664001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Lbls>
            <c:dLbl>
              <c:idx val="3"/>
              <c:layout>
                <c:manualLayout>
                  <c:x val="0"/>
                  <c:y val="1.55642023346304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5'!$A$24:$A$27</c:f>
              <c:strCache>
                <c:ptCount val="4"/>
                <c:pt idx="0">
                  <c:v>All</c:v>
                </c:pt>
                <c:pt idx="1">
                  <c:v>Single male</c:v>
                </c:pt>
                <c:pt idx="2">
                  <c:v>Single female</c:v>
                </c:pt>
                <c:pt idx="3">
                  <c:v>Married couple</c:v>
                </c:pt>
              </c:strCache>
            </c:strRef>
          </c:cat>
          <c:val>
            <c:numRef>
              <c:f>'Figure 5'!$B$24:$B$27</c:f>
              <c:numCache>
                <c:formatCode>0.00%</c:formatCode>
                <c:ptCount val="4"/>
                <c:pt idx="0">
                  <c:v>0.435</c:v>
                </c:pt>
                <c:pt idx="1">
                  <c:v>0.51700000000000002</c:v>
                </c:pt>
                <c:pt idx="2">
                  <c:v>0.60699999999999998</c:v>
                </c:pt>
                <c:pt idx="3">
                  <c:v>0.35299999999999998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2382832"/>
        <c:axId val="262372752"/>
      </c:barChart>
      <c:catAx>
        <c:axId val="26238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262372752"/>
        <c:crosses val="autoZero"/>
        <c:auto val="1"/>
        <c:lblAlgn val="ctr"/>
        <c:lblOffset val="100"/>
        <c:noMultiLvlLbl val="0"/>
      </c:catAx>
      <c:valAx>
        <c:axId val="2623727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2623828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 orientation="portrait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08092738407699"/>
          <c:y val="2.8561429821272299E-2"/>
          <c:w val="0.89891907261592296"/>
          <c:h val="0.870578365204348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6'!$A$26:$A$27</c:f>
              <c:strCache>
                <c:ptCount val="2"/>
                <c:pt idx="0">
                  <c:v>Divorced</c:v>
                </c:pt>
                <c:pt idx="1">
                  <c:v>Non-divorced</c:v>
                </c:pt>
              </c:strCache>
            </c:strRef>
          </c:cat>
          <c:val>
            <c:numRef>
              <c:f>'Figure 6'!$B$26:$B$27</c:f>
              <c:numCache>
                <c:formatCode>0.0%</c:formatCode>
                <c:ptCount val="2"/>
                <c:pt idx="0">
                  <c:v>0.52900000000000003</c:v>
                </c:pt>
                <c:pt idx="1">
                  <c:v>0.48199999999999998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59-E245-9064-AC048CBEB5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56774928"/>
        <c:axId val="256773248"/>
      </c:barChart>
      <c:catAx>
        <c:axId val="25677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256773248"/>
        <c:crosses val="autoZero"/>
        <c:auto val="1"/>
        <c:lblAlgn val="ctr"/>
        <c:lblOffset val="100"/>
        <c:noMultiLvlLbl val="0"/>
      </c:catAx>
      <c:valAx>
        <c:axId val="256773248"/>
        <c:scaling>
          <c:orientation val="minMax"/>
          <c:max val="0.6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2567749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519374102627"/>
          <c:y val="7.9365079365079395E-3"/>
          <c:w val="0.79326608564173395"/>
          <c:h val="0.898339895013123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B4-FE4C-A466-9784E412CE15}"/>
              </c:ext>
            </c:extLst>
          </c:dPt>
          <c:dLbls>
            <c:dLbl>
              <c:idx val="3"/>
              <c:layout>
                <c:manualLayout>
                  <c:x val="-8.3331146106736202E-3"/>
                  <c:y val="3.1246094238220197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2B4-FE4C-A466-9784E412CE1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7'!$A$27:$A$30</c:f>
              <c:strCache>
                <c:ptCount val="4"/>
                <c:pt idx="0">
                  <c:v>All</c:v>
                </c:pt>
                <c:pt idx="1">
                  <c:v>Married couple</c:v>
                </c:pt>
                <c:pt idx="2">
                  <c:v>Single male</c:v>
                </c:pt>
                <c:pt idx="3">
                  <c:v>Single female</c:v>
                </c:pt>
              </c:strCache>
            </c:strRef>
          </c:cat>
          <c:val>
            <c:numRef>
              <c:f>'Figure 7'!$B$27:$B$30</c:f>
              <c:numCache>
                <c:formatCode>0.0%</c:formatCode>
                <c:ptCount val="4"/>
                <c:pt idx="0">
                  <c:v>7.2999999999999995E-2</c:v>
                </c:pt>
                <c:pt idx="1">
                  <c:v>9.4E-2</c:v>
                </c:pt>
                <c:pt idx="2">
                  <c:v>5.5E-2</c:v>
                </c:pt>
                <c:pt idx="3">
                  <c:v>-2E-3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2B4-FE4C-A466-9784E412CE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9597712"/>
        <c:axId val="209606112"/>
      </c:barChart>
      <c:catAx>
        <c:axId val="2095977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606112"/>
        <c:crosses val="autoZero"/>
        <c:auto val="1"/>
        <c:lblAlgn val="ctr"/>
        <c:lblOffset val="0"/>
        <c:noMultiLvlLbl val="0"/>
      </c:catAx>
      <c:valAx>
        <c:axId val="209606112"/>
        <c:scaling>
          <c:orientation val="minMax"/>
          <c:min val="-0.02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cross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597712"/>
        <c:crossesAt val="5"/>
        <c:crossBetween val="between"/>
        <c:majorUnit val="0.0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95E-2"/>
          <c:y val="3.82739657542807E-2"/>
          <c:w val="0.90637489063867005"/>
          <c:h val="0.87474190726159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8'!$A$25</c:f>
              <c:strCache>
                <c:ptCount val="1"/>
                <c:pt idx="0">
                  <c:v>Divorced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40001E-17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8'!$B$24:$C$24</c:f>
              <c:strCache>
                <c:ptCount val="2"/>
                <c:pt idx="0">
                  <c:v>With children</c:v>
                </c:pt>
                <c:pt idx="1">
                  <c:v>Owning a home</c:v>
                </c:pt>
              </c:strCache>
            </c:strRef>
          </c:cat>
          <c:val>
            <c:numRef>
              <c:f>'Figure 8'!$B$25:$C$25</c:f>
              <c:numCache>
                <c:formatCode>0.0%</c:formatCode>
                <c:ptCount val="2"/>
                <c:pt idx="0">
                  <c:v>0.57799999999999996</c:v>
                </c:pt>
                <c:pt idx="1">
                  <c:v>0.503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2A-2141-93EA-35DD11C8E098}"/>
            </c:ext>
          </c:extLst>
        </c:ser>
        <c:ser>
          <c:idx val="1"/>
          <c:order val="1"/>
          <c:tx>
            <c:strRef>
              <c:f>'Figure 8'!$A$26</c:f>
              <c:strCache>
                <c:ptCount val="1"/>
                <c:pt idx="0">
                  <c:v>Non-divorced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8'!$B$24:$C$24</c:f>
              <c:strCache>
                <c:ptCount val="2"/>
                <c:pt idx="0">
                  <c:v>With children</c:v>
                </c:pt>
                <c:pt idx="1">
                  <c:v>Owning a home</c:v>
                </c:pt>
              </c:strCache>
            </c:strRef>
          </c:cat>
          <c:val>
            <c:numRef>
              <c:f>'Figure 8'!$B$26:$C$26</c:f>
              <c:numCache>
                <c:formatCode>0.0%</c:formatCode>
                <c:ptCount val="2"/>
                <c:pt idx="0">
                  <c:v>0.438</c:v>
                </c:pt>
                <c:pt idx="1">
                  <c:v>0.40200000000000002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82A-2141-93EA-35DD11C8E0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83353056"/>
        <c:axId val="83351936"/>
      </c:barChart>
      <c:catAx>
        <c:axId val="8335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83351936"/>
        <c:crosses val="autoZero"/>
        <c:auto val="1"/>
        <c:lblAlgn val="ctr"/>
        <c:lblOffset val="100"/>
        <c:noMultiLvlLbl val="0"/>
      </c:catAx>
      <c:valAx>
        <c:axId val="83351936"/>
        <c:scaling>
          <c:orientation val="minMax"/>
          <c:max val="0.6"/>
          <c:min val="0.3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8335305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4968350831146102"/>
          <c:y val="6.7460317460317457E-2"/>
          <c:w val="0.2451360454943132"/>
          <c:h val="0.119670978627672"/>
        </c:manualLayout>
      </c:layout>
      <c:overlay val="0"/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187325</xdr:rowOff>
    </xdr:from>
    <xdr:to>
      <xdr:col>7</xdr:col>
      <xdr:colOff>438150</xdr:colOff>
      <xdr:row>17</xdr:row>
      <xdr:rowOff>187325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7</xdr:col>
      <xdr:colOff>438150</xdr:colOff>
      <xdr:row>17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71435</xdr:rowOff>
    </xdr:from>
    <xdr:to>
      <xdr:col>7</xdr:col>
      <xdr:colOff>114300</xdr:colOff>
      <xdr:row>18</xdr:row>
      <xdr:rowOff>71435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4762</xdr:rowOff>
    </xdr:from>
    <xdr:to>
      <xdr:col>3</xdr:col>
      <xdr:colOff>266699</xdr:colOff>
      <xdr:row>18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0.30833</cdr:x>
      <cdr:y>0.04018</cdr:y>
    </cdr:from>
    <cdr:to>
      <cdr:x>0.30833</cdr:x>
      <cdr:y>0.79911</cdr:y>
    </cdr:to>
    <cdr:cxnSp macro="">
      <cdr:nvCxnSpPr>
        <cdr:cNvPr id="14" name="Straight Connector 13"/>
        <cdr:cNvCxnSpPr/>
      </cdr:nvCxnSpPr>
      <cdr:spPr>
        <a:xfrm xmlns:a="http://schemas.openxmlformats.org/drawingml/2006/main" flipV="1">
          <a:off x="1409685" y="128589"/>
          <a:ext cx="0" cy="242887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0.76944</cdr:x>
      <cdr:y>0.03423</cdr:y>
    </cdr:from>
    <cdr:to>
      <cdr:x>0.76944</cdr:x>
      <cdr:y>0.80208</cdr:y>
    </cdr:to>
    <cdr:cxnSp macro="">
      <cdr:nvCxnSpPr>
        <cdr:cNvPr id="15" name="Straight Connector 14"/>
        <cdr:cNvCxnSpPr/>
      </cdr:nvCxnSpPr>
      <cdr:spPr>
        <a:xfrm xmlns:a="http://schemas.openxmlformats.org/drawingml/2006/main" flipV="1">
          <a:off x="3517880" y="109538"/>
          <a:ext cx="0" cy="245745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184150</xdr:rowOff>
    </xdr:from>
    <xdr:to>
      <xdr:col>5</xdr:col>
      <xdr:colOff>92075</xdr:colOff>
      <xdr:row>17</xdr:row>
      <xdr:rowOff>184150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83002</xdr:rowOff>
    </xdr:from>
    <xdr:to>
      <xdr:col>6</xdr:col>
      <xdr:colOff>581025</xdr:colOff>
      <xdr:row>18</xdr:row>
      <xdr:rowOff>83002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</xdr:row>
      <xdr:rowOff>9979</xdr:rowOff>
    </xdr:from>
    <xdr:to>
      <xdr:col>7</xdr:col>
      <xdr:colOff>47624</xdr:colOff>
      <xdr:row>18</xdr:row>
      <xdr:rowOff>162379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908</xdr:rowOff>
    </xdr:from>
    <xdr:to>
      <xdr:col>5</xdr:col>
      <xdr:colOff>161925</xdr:colOff>
      <xdr:row>18</xdr:row>
      <xdr:rowOff>908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779E6F76-A1C3-B944-A80E-BE3DEBD12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/>
  </sheetViews>
  <sheetFormatPr defaultColWidth="8.85546875" defaultRowHeight="15.75" x14ac:dyDescent="0.25"/>
  <cols>
    <col min="1" max="1" width="8.85546875" style="4"/>
    <col min="2" max="13" width="8.85546875" style="2"/>
    <col min="14" max="16384" width="8.85546875" style="4"/>
  </cols>
  <sheetData>
    <row r="1" spans="1:9" x14ac:dyDescent="0.25">
      <c r="A1" s="1" t="s">
        <v>0</v>
      </c>
    </row>
    <row r="2" spans="1:9" x14ac:dyDescent="0.25">
      <c r="A2" s="3"/>
    </row>
    <row r="10" spans="1:9" x14ac:dyDescent="0.25">
      <c r="I10" s="5"/>
    </row>
    <row r="20" spans="1:13" x14ac:dyDescent="0.25">
      <c r="A20" s="6" t="s">
        <v>38</v>
      </c>
    </row>
    <row r="21" spans="1:13" x14ac:dyDescent="0.25">
      <c r="A21" s="7" t="s">
        <v>1</v>
      </c>
    </row>
    <row r="24" spans="1:13" x14ac:dyDescent="0.25">
      <c r="A24" s="8"/>
      <c r="B24" s="9">
        <v>1983</v>
      </c>
      <c r="C24" s="10">
        <v>1986</v>
      </c>
      <c r="D24" s="9">
        <v>1989</v>
      </c>
      <c r="E24" s="10">
        <v>1992</v>
      </c>
      <c r="F24" s="10">
        <v>1995</v>
      </c>
      <c r="G24" s="10">
        <v>1998</v>
      </c>
      <c r="H24" s="10">
        <v>2001</v>
      </c>
      <c r="I24" s="9">
        <v>2004</v>
      </c>
      <c r="J24" s="9">
        <v>2007</v>
      </c>
      <c r="K24" s="9">
        <v>2010</v>
      </c>
      <c r="L24" s="9">
        <v>2013</v>
      </c>
      <c r="M24" s="9">
        <v>2016</v>
      </c>
    </row>
    <row r="25" spans="1:13" x14ac:dyDescent="0.25">
      <c r="A25" s="11" t="s">
        <v>2</v>
      </c>
      <c r="B25" s="12">
        <v>0.18</v>
      </c>
      <c r="C25" s="13">
        <v>1.29</v>
      </c>
      <c r="D25" s="12">
        <v>0.25</v>
      </c>
      <c r="E25" s="13">
        <v>0.18</v>
      </c>
      <c r="F25" s="13">
        <v>0.26</v>
      </c>
      <c r="G25" s="13">
        <v>0.18</v>
      </c>
      <c r="H25" s="13">
        <v>0.13</v>
      </c>
      <c r="I25" s="12">
        <v>0.41</v>
      </c>
      <c r="J25" s="12">
        <v>7.0000000000000007E-2</v>
      </c>
      <c r="K25" s="12">
        <v>0.1</v>
      </c>
      <c r="L25" s="12">
        <v>0.09</v>
      </c>
      <c r="M25" s="12">
        <v>0.14444445073604584</v>
      </c>
    </row>
    <row r="26" spans="1:13" x14ac:dyDescent="0.25">
      <c r="A26" s="11" t="s">
        <v>3</v>
      </c>
      <c r="B26" s="12">
        <v>0.16</v>
      </c>
      <c r="C26" s="13">
        <v>0.63</v>
      </c>
      <c r="D26" s="12">
        <v>0.16</v>
      </c>
      <c r="E26" s="13">
        <v>0.28000000000000003</v>
      </c>
      <c r="F26" s="13">
        <v>0.24</v>
      </c>
      <c r="G26" s="13">
        <v>0.15</v>
      </c>
      <c r="H26" s="13">
        <v>0.18</v>
      </c>
      <c r="I26" s="12">
        <v>0.51</v>
      </c>
      <c r="J26" s="12">
        <v>0.16</v>
      </c>
      <c r="K26" s="12">
        <v>0.22</v>
      </c>
      <c r="L26" s="12">
        <v>0.23</v>
      </c>
      <c r="M26" s="12">
        <v>0.17037037014961243</v>
      </c>
    </row>
    <row r="27" spans="1:13" x14ac:dyDescent="0.25">
      <c r="A27" s="11" t="s">
        <v>4</v>
      </c>
      <c r="B27" s="12">
        <v>0.34</v>
      </c>
      <c r="C27" s="13">
        <v>0.5</v>
      </c>
      <c r="D27" s="12">
        <v>0.46</v>
      </c>
      <c r="E27" s="13">
        <v>0.28000000000000003</v>
      </c>
      <c r="F27" s="13">
        <v>0.46</v>
      </c>
      <c r="G27" s="13">
        <v>0.32</v>
      </c>
      <c r="H27" s="13">
        <v>0.41</v>
      </c>
      <c r="I27" s="12">
        <v>0.5</v>
      </c>
      <c r="J27" s="12">
        <v>0.34</v>
      </c>
      <c r="K27" s="12">
        <v>0.33</v>
      </c>
      <c r="L27" s="12">
        <v>0.31</v>
      </c>
      <c r="M27" s="12">
        <v>0.23199999332427979</v>
      </c>
    </row>
    <row r="28" spans="1:13" x14ac:dyDescent="0.25">
      <c r="A28" s="11" t="s">
        <v>5</v>
      </c>
      <c r="B28" s="12">
        <v>0.41</v>
      </c>
      <c r="C28" s="13">
        <v>0.6</v>
      </c>
      <c r="D28" s="12">
        <v>0.48</v>
      </c>
      <c r="E28" s="13">
        <v>0.62</v>
      </c>
      <c r="F28" s="13">
        <v>0.76</v>
      </c>
      <c r="G28" s="13">
        <v>0.53</v>
      </c>
      <c r="H28" s="13">
        <v>0.63</v>
      </c>
      <c r="I28" s="12">
        <v>0.81</v>
      </c>
      <c r="J28" s="12">
        <v>0.69</v>
      </c>
      <c r="K28" s="12">
        <v>0.27</v>
      </c>
      <c r="L28" s="12">
        <v>0.35</v>
      </c>
      <c r="M28" s="12">
        <v>0.43222221732139587</v>
      </c>
    </row>
    <row r="29" spans="1:13" x14ac:dyDescent="0.25">
      <c r="A29" s="11" t="s">
        <v>6</v>
      </c>
      <c r="B29" s="12">
        <v>1.08</v>
      </c>
      <c r="C29" s="13">
        <v>0.54</v>
      </c>
      <c r="D29" s="12">
        <v>0.66</v>
      </c>
      <c r="E29" s="13">
        <v>0.72</v>
      </c>
      <c r="F29" s="13">
        <v>0.85</v>
      </c>
      <c r="G29" s="13">
        <v>0.87</v>
      </c>
      <c r="H29" s="13">
        <v>0.63</v>
      </c>
      <c r="I29" s="12">
        <v>0.82</v>
      </c>
      <c r="J29" s="12">
        <v>0.86</v>
      </c>
      <c r="K29" s="12">
        <v>0.38</v>
      </c>
      <c r="L29" s="12">
        <v>0.39</v>
      </c>
      <c r="M29" s="12">
        <v>0.55087721347808838</v>
      </c>
    </row>
    <row r="30" spans="1:13" x14ac:dyDescent="0.25">
      <c r="A30" s="11" t="s">
        <v>7</v>
      </c>
      <c r="B30" s="12">
        <v>1.22</v>
      </c>
      <c r="C30" s="13">
        <v>0.89</v>
      </c>
      <c r="D30" s="12">
        <v>1.18</v>
      </c>
      <c r="E30" s="13">
        <v>0.76</v>
      </c>
      <c r="F30" s="13">
        <v>1.1200000000000001</v>
      </c>
      <c r="G30" s="13">
        <v>1.1000000000000001</v>
      </c>
      <c r="H30" s="13">
        <v>1.1100000000000001</v>
      </c>
      <c r="I30" s="12">
        <v>1.08</v>
      </c>
      <c r="J30" s="12">
        <v>1.0900000000000001</v>
      </c>
      <c r="K30" s="12">
        <v>0.44</v>
      </c>
      <c r="L30" s="12">
        <v>0.59</v>
      </c>
      <c r="M30" s="12">
        <v>0.4942857027053833</v>
      </c>
    </row>
    <row r="31" spans="1:13" x14ac:dyDescent="0.25">
      <c r="A31" s="11" t="s">
        <v>8</v>
      </c>
      <c r="B31" s="12">
        <v>1.42</v>
      </c>
      <c r="C31" s="13">
        <v>1.34</v>
      </c>
      <c r="D31" s="12">
        <v>1.1299999999999999</v>
      </c>
      <c r="E31" s="13">
        <v>1.36</v>
      </c>
      <c r="F31" s="13">
        <v>1.07</v>
      </c>
      <c r="G31" s="13">
        <v>1.1299999999999999</v>
      </c>
      <c r="H31" s="13">
        <v>1.2</v>
      </c>
      <c r="I31" s="12">
        <v>1.64</v>
      </c>
      <c r="J31" s="12">
        <v>1.55</v>
      </c>
      <c r="K31" s="12">
        <v>0.71</v>
      </c>
      <c r="L31" s="12">
        <v>0.7</v>
      </c>
      <c r="M31" s="12">
        <v>0.91041666269302368</v>
      </c>
    </row>
    <row r="32" spans="1:13" x14ac:dyDescent="0.25">
      <c r="A32" s="11" t="s">
        <v>9</v>
      </c>
      <c r="B32" s="12">
        <v>1.61</v>
      </c>
      <c r="C32" s="13">
        <v>1.31</v>
      </c>
      <c r="D32" s="12">
        <v>1.78</v>
      </c>
      <c r="E32" s="13">
        <v>1.52</v>
      </c>
      <c r="F32" s="13">
        <v>1.45</v>
      </c>
      <c r="G32" s="13">
        <v>1.67</v>
      </c>
      <c r="H32" s="13">
        <v>1.7</v>
      </c>
      <c r="I32" s="12">
        <v>1.88</v>
      </c>
      <c r="J32" s="12">
        <v>1.57</v>
      </c>
      <c r="K32" s="12">
        <v>0.8</v>
      </c>
      <c r="L32" s="12">
        <v>0.8</v>
      </c>
      <c r="M32" s="12">
        <v>1.0501612424850464</v>
      </c>
    </row>
    <row r="33" spans="1:13" x14ac:dyDescent="0.25">
      <c r="A33" s="11" t="s">
        <v>10</v>
      </c>
      <c r="B33" s="12">
        <v>2.21</v>
      </c>
      <c r="C33" s="13">
        <v>2.29</v>
      </c>
      <c r="D33" s="12">
        <v>2.11</v>
      </c>
      <c r="E33" s="13">
        <v>1.53</v>
      </c>
      <c r="F33" s="13">
        <v>1.64</v>
      </c>
      <c r="G33" s="13">
        <v>1.72</v>
      </c>
      <c r="H33" s="13">
        <v>2.02</v>
      </c>
      <c r="I33" s="12">
        <v>2.27</v>
      </c>
      <c r="J33" s="12">
        <v>1.68</v>
      </c>
      <c r="K33" s="12">
        <v>1.22</v>
      </c>
      <c r="L33" s="12">
        <v>0.94</v>
      </c>
      <c r="M33" s="12">
        <v>1.134698748588562</v>
      </c>
    </row>
    <row r="34" spans="1:13" x14ac:dyDescent="0.25">
      <c r="A34" s="11" t="s">
        <v>11</v>
      </c>
      <c r="B34" s="12">
        <v>1.92</v>
      </c>
      <c r="C34" s="13">
        <v>1.76</v>
      </c>
      <c r="D34" s="12">
        <v>2.2200000000000002</v>
      </c>
      <c r="E34" s="13">
        <v>1.73</v>
      </c>
      <c r="F34" s="13">
        <v>1.95</v>
      </c>
      <c r="G34" s="13">
        <v>2.27</v>
      </c>
      <c r="H34" s="13">
        <v>2.4500000000000002</v>
      </c>
      <c r="I34" s="12">
        <v>2.2999999999999998</v>
      </c>
      <c r="J34" s="12">
        <v>2.71</v>
      </c>
      <c r="K34" s="12">
        <v>1.47</v>
      </c>
      <c r="L34" s="12">
        <v>1.27</v>
      </c>
      <c r="M34" s="12">
        <v>1.4805999994277954</v>
      </c>
    </row>
    <row r="35" spans="1:13" x14ac:dyDescent="0.25">
      <c r="A35" s="11" t="s">
        <v>12</v>
      </c>
      <c r="B35" s="12">
        <v>2.12</v>
      </c>
      <c r="C35" s="13">
        <v>2.25</v>
      </c>
      <c r="D35" s="12">
        <v>2.64</v>
      </c>
      <c r="E35" s="13">
        <v>2.35</v>
      </c>
      <c r="F35" s="13">
        <v>2.62</v>
      </c>
      <c r="G35" s="13">
        <v>2.23</v>
      </c>
      <c r="H35" s="13">
        <v>2.2000000000000002</v>
      </c>
      <c r="I35" s="12">
        <v>2.81</v>
      </c>
      <c r="J35" s="12">
        <v>3.11</v>
      </c>
      <c r="K35" s="12">
        <v>1.89</v>
      </c>
      <c r="L35" s="12">
        <v>1.77</v>
      </c>
      <c r="M35" s="12">
        <v>1.7423958778381348</v>
      </c>
    </row>
    <row r="36" spans="1:13" x14ac:dyDescent="0.25">
      <c r="A36" s="11" t="s">
        <v>13</v>
      </c>
      <c r="B36" s="12">
        <v>2.2000000000000002</v>
      </c>
      <c r="C36" s="13">
        <v>2.44</v>
      </c>
      <c r="D36" s="12">
        <v>2.97</v>
      </c>
      <c r="E36" s="13">
        <v>2.76</v>
      </c>
      <c r="F36" s="13">
        <v>2.95</v>
      </c>
      <c r="G36" s="13">
        <v>3.01</v>
      </c>
      <c r="H36" s="13">
        <v>3.21</v>
      </c>
      <c r="I36" s="12">
        <v>3.63</v>
      </c>
      <c r="J36" s="12">
        <v>3.27</v>
      </c>
      <c r="K36" s="12">
        <v>2.2200000000000002</v>
      </c>
      <c r="L36" s="12">
        <v>1.59</v>
      </c>
      <c r="M36" s="12">
        <v>2.1442735195159912</v>
      </c>
    </row>
    <row r="37" spans="1:13" x14ac:dyDescent="0.25">
      <c r="A37" s="11" t="s">
        <v>14</v>
      </c>
      <c r="B37" s="12">
        <v>3.19</v>
      </c>
      <c r="C37" s="13">
        <v>2.86</v>
      </c>
      <c r="D37" s="12">
        <v>2.84</v>
      </c>
      <c r="E37" s="13">
        <v>3.24</v>
      </c>
      <c r="F37" s="13">
        <v>2.97</v>
      </c>
      <c r="G37" s="13">
        <v>3.15</v>
      </c>
      <c r="H37" s="13">
        <v>3.9</v>
      </c>
      <c r="I37" s="12">
        <v>3.32</v>
      </c>
      <c r="J37" s="12">
        <v>3.95</v>
      </c>
      <c r="K37" s="12">
        <v>2.23</v>
      </c>
      <c r="L37" s="12">
        <v>2.48</v>
      </c>
      <c r="M37" s="12">
        <v>2.79677414894104</v>
      </c>
    </row>
    <row r="38" spans="1:13" x14ac:dyDescent="0.25">
      <c r="A38" s="11" t="s">
        <v>15</v>
      </c>
      <c r="B38" s="12">
        <v>3.37</v>
      </c>
      <c r="C38" s="13">
        <v>3.86</v>
      </c>
      <c r="D38" s="12">
        <v>3.24</v>
      </c>
      <c r="E38" s="13">
        <v>3.77</v>
      </c>
      <c r="F38" s="13">
        <v>3.97</v>
      </c>
      <c r="G38" s="13">
        <v>4.63</v>
      </c>
      <c r="H38" s="13">
        <v>4.6500000000000004</v>
      </c>
      <c r="I38" s="12">
        <v>3.93</v>
      </c>
      <c r="J38" s="12">
        <v>4.99</v>
      </c>
      <c r="K38" s="12">
        <v>2.82</v>
      </c>
      <c r="L38" s="12">
        <v>2.5</v>
      </c>
      <c r="M38" s="12">
        <v>3.2320001125335693</v>
      </c>
    </row>
    <row r="39" spans="1:13" x14ac:dyDescent="0.25">
      <c r="A39" s="14" t="s">
        <v>16</v>
      </c>
      <c r="B39" s="15">
        <v>3.29</v>
      </c>
      <c r="C39" s="16">
        <v>2.5499999999999998</v>
      </c>
      <c r="D39" s="15">
        <v>4.26</v>
      </c>
      <c r="E39" s="16">
        <v>4.22</v>
      </c>
      <c r="F39" s="16">
        <v>4.18</v>
      </c>
      <c r="G39" s="16">
        <v>3.67</v>
      </c>
      <c r="H39" s="16">
        <v>4.22</v>
      </c>
      <c r="I39" s="15">
        <v>3.98</v>
      </c>
      <c r="J39" s="15">
        <v>5.5</v>
      </c>
      <c r="K39" s="15">
        <v>3.89</v>
      </c>
      <c r="L39" s="15">
        <v>2.91</v>
      </c>
      <c r="M39" s="15">
        <v>3.3333332538604736</v>
      </c>
    </row>
    <row r="40" spans="1:13" x14ac:dyDescent="0.25">
      <c r="A40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13" x14ac:dyDescent="0.25">
      <c r="A41" s="18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3" x14ac:dyDescent="0.25">
      <c r="A42" s="18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/>
  </sheetViews>
  <sheetFormatPr defaultColWidth="8.85546875" defaultRowHeight="15.75" x14ac:dyDescent="0.25"/>
  <cols>
    <col min="1" max="1" width="8.85546875" style="19"/>
    <col min="2" max="2" width="8.85546875" style="2"/>
    <col min="3" max="16384" width="8.85546875" style="4"/>
  </cols>
  <sheetData>
    <row r="1" spans="1:1" x14ac:dyDescent="0.25">
      <c r="A1" s="19" t="s">
        <v>17</v>
      </c>
    </row>
    <row r="20" spans="1:2" x14ac:dyDescent="0.25">
      <c r="A20" s="20" t="s">
        <v>37</v>
      </c>
    </row>
    <row r="21" spans="1:2" x14ac:dyDescent="0.25">
      <c r="A21" s="21" t="s">
        <v>1</v>
      </c>
    </row>
    <row r="24" spans="1:2" x14ac:dyDescent="0.25">
      <c r="A24" s="22">
        <v>1983</v>
      </c>
      <c r="B24" s="23">
        <v>0.30849091337584189</v>
      </c>
    </row>
    <row r="25" spans="1:2" x14ac:dyDescent="0.25">
      <c r="A25" s="24">
        <f>+A24+3</f>
        <v>1986</v>
      </c>
      <c r="B25" s="25">
        <v>0.31319356527351488</v>
      </c>
    </row>
    <row r="26" spans="1:2" x14ac:dyDescent="0.25">
      <c r="A26" s="24">
        <f t="shared" ref="A26:A33" si="0">+A25+3</f>
        <v>1989</v>
      </c>
      <c r="B26" s="25">
        <v>0.30360943805541596</v>
      </c>
    </row>
    <row r="27" spans="1:2" x14ac:dyDescent="0.25">
      <c r="A27" s="24">
        <f t="shared" si="0"/>
        <v>1992</v>
      </c>
      <c r="B27" s="25">
        <v>0.36744919791785169</v>
      </c>
    </row>
    <row r="28" spans="1:2" x14ac:dyDescent="0.25">
      <c r="A28" s="24">
        <f t="shared" si="0"/>
        <v>1995</v>
      </c>
      <c r="B28" s="25">
        <v>0.37965071406999606</v>
      </c>
    </row>
    <row r="29" spans="1:2" x14ac:dyDescent="0.25">
      <c r="A29" s="24">
        <f t="shared" si="0"/>
        <v>1998</v>
      </c>
      <c r="B29" s="25">
        <v>0.40331289204713955</v>
      </c>
    </row>
    <row r="30" spans="1:2" x14ac:dyDescent="0.25">
      <c r="A30" s="24">
        <f t="shared" si="0"/>
        <v>2001</v>
      </c>
      <c r="B30" s="25">
        <v>0.38412746247994278</v>
      </c>
    </row>
    <row r="31" spans="1:2" x14ac:dyDescent="0.25">
      <c r="A31" s="24">
        <f t="shared" si="0"/>
        <v>2004</v>
      </c>
      <c r="B31" s="26">
        <v>0.44987739999999998</v>
      </c>
    </row>
    <row r="32" spans="1:2" x14ac:dyDescent="0.25">
      <c r="A32" s="24">
        <f t="shared" si="0"/>
        <v>2007</v>
      </c>
      <c r="B32" s="26">
        <v>0.43728060000000002</v>
      </c>
    </row>
    <row r="33" spans="1:5" x14ac:dyDescent="0.25">
      <c r="A33" s="24">
        <f t="shared" si="0"/>
        <v>2010</v>
      </c>
      <c r="B33" s="26">
        <v>0.529061</v>
      </c>
    </row>
    <row r="34" spans="1:5" x14ac:dyDescent="0.25">
      <c r="A34" s="24">
        <v>2013</v>
      </c>
      <c r="B34" s="26">
        <v>0.52</v>
      </c>
    </row>
    <row r="35" spans="1:5" x14ac:dyDescent="0.25">
      <c r="A35" s="27">
        <v>2016</v>
      </c>
      <c r="B35" s="28">
        <v>0.5</v>
      </c>
    </row>
    <row r="36" spans="1:5" x14ac:dyDescent="0.25">
      <c r="B36" s="29"/>
    </row>
    <row r="37" spans="1:5" x14ac:dyDescent="0.25">
      <c r="B37" s="29"/>
    </row>
    <row r="42" spans="1:5" x14ac:dyDescent="0.25">
      <c r="E42" s="30"/>
    </row>
    <row r="43" spans="1:5" x14ac:dyDescent="0.25">
      <c r="E43" s="3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workbookViewId="0"/>
  </sheetViews>
  <sheetFormatPr defaultColWidth="8.85546875" defaultRowHeight="15.75" x14ac:dyDescent="0.25"/>
  <cols>
    <col min="1" max="1" width="11.28515625" style="4" customWidth="1"/>
    <col min="2" max="2" width="11.28515625" style="40" customWidth="1"/>
    <col min="3" max="33" width="8.85546875" style="40"/>
    <col min="34" max="16384" width="8.85546875" style="4"/>
  </cols>
  <sheetData>
    <row r="1" spans="1:1" x14ac:dyDescent="0.25">
      <c r="A1" s="32" t="s">
        <v>39</v>
      </c>
    </row>
    <row r="21" spans="1:33" x14ac:dyDescent="0.25">
      <c r="A21" s="46" t="s">
        <v>42</v>
      </c>
    </row>
    <row r="22" spans="1:33" x14ac:dyDescent="0.25">
      <c r="A22" s="21" t="s">
        <v>1</v>
      </c>
    </row>
    <row r="25" spans="1:33" x14ac:dyDescent="0.25">
      <c r="A25" s="44"/>
      <c r="B25" s="68" t="s">
        <v>41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</row>
    <row r="26" spans="1:33" s="42" customFormat="1" x14ac:dyDescent="0.25">
      <c r="A26" s="42" t="s">
        <v>40</v>
      </c>
      <c r="B26" s="43">
        <v>0</v>
      </c>
      <c r="C26" s="43">
        <f>B26+1</f>
        <v>1</v>
      </c>
      <c r="D26" s="43">
        <f t="shared" ref="D26:AF26" si="0">C26+1</f>
        <v>2</v>
      </c>
      <c r="E26" s="43">
        <f t="shared" si="0"/>
        <v>3</v>
      </c>
      <c r="F26" s="43">
        <f t="shared" si="0"/>
        <v>4</v>
      </c>
      <c r="G26" s="43">
        <f t="shared" si="0"/>
        <v>5</v>
      </c>
      <c r="H26" s="43">
        <f t="shared" si="0"/>
        <v>6</v>
      </c>
      <c r="I26" s="43">
        <f t="shared" si="0"/>
        <v>7</v>
      </c>
      <c r="J26" s="43">
        <f t="shared" si="0"/>
        <v>8</v>
      </c>
      <c r="K26" s="43">
        <f t="shared" si="0"/>
        <v>9</v>
      </c>
      <c r="L26" s="43">
        <f t="shared" si="0"/>
        <v>10</v>
      </c>
      <c r="M26" s="43">
        <f t="shared" si="0"/>
        <v>11</v>
      </c>
      <c r="N26" s="43">
        <f t="shared" si="0"/>
        <v>12</v>
      </c>
      <c r="O26" s="43">
        <f t="shared" si="0"/>
        <v>13</v>
      </c>
      <c r="P26" s="43">
        <f t="shared" si="0"/>
        <v>14</v>
      </c>
      <c r="Q26" s="43">
        <f t="shared" si="0"/>
        <v>15</v>
      </c>
      <c r="R26" s="43">
        <f t="shared" si="0"/>
        <v>16</v>
      </c>
      <c r="S26" s="43">
        <f t="shared" si="0"/>
        <v>17</v>
      </c>
      <c r="T26" s="43">
        <f t="shared" si="0"/>
        <v>18</v>
      </c>
      <c r="U26" s="43">
        <f t="shared" si="0"/>
        <v>19</v>
      </c>
      <c r="V26" s="43">
        <f t="shared" si="0"/>
        <v>20</v>
      </c>
      <c r="W26" s="43">
        <f t="shared" si="0"/>
        <v>21</v>
      </c>
      <c r="X26" s="43">
        <f>W26+1</f>
        <v>22</v>
      </c>
      <c r="Y26" s="43">
        <f t="shared" si="0"/>
        <v>23</v>
      </c>
      <c r="Z26" s="43">
        <f t="shared" si="0"/>
        <v>24</v>
      </c>
      <c r="AA26" s="43">
        <f t="shared" si="0"/>
        <v>25</v>
      </c>
      <c r="AB26" s="43">
        <f t="shared" si="0"/>
        <v>26</v>
      </c>
      <c r="AC26" s="43">
        <f t="shared" si="0"/>
        <v>27</v>
      </c>
      <c r="AD26" s="43">
        <f t="shared" si="0"/>
        <v>28</v>
      </c>
      <c r="AE26" s="43">
        <f>AD26+1</f>
        <v>29</v>
      </c>
      <c r="AF26" s="43">
        <f t="shared" si="0"/>
        <v>30</v>
      </c>
      <c r="AG26" s="43"/>
    </row>
    <row r="27" spans="1:33" x14ac:dyDescent="0.25">
      <c r="A27" s="4" t="s">
        <v>31</v>
      </c>
      <c r="B27" s="41">
        <v>1.0273269144818187E-3</v>
      </c>
      <c r="C27" s="41">
        <v>4.1093075415119529E-3</v>
      </c>
      <c r="D27" s="41">
        <v>9.4514073571190238E-3</v>
      </c>
      <c r="E27" s="41">
        <v>1.6026299330405891E-2</v>
      </c>
      <c r="F27" s="41">
        <v>2.6299568708054721E-2</v>
      </c>
      <c r="G27" s="41">
        <v>3.6983768339268863E-2</v>
      </c>
      <c r="H27" s="41">
        <v>5.1777276094071567E-2</v>
      </c>
      <c r="I27" s="41">
        <v>6.7187179694883525E-2</v>
      </c>
      <c r="J27" s="41">
        <v>8.0131498980335891E-2</v>
      </c>
      <c r="K27" s="41">
        <v>9.0404768357984722E-2</v>
      </c>
      <c r="L27" s="41">
        <v>0.10355455230455846</v>
      </c>
      <c r="M27" s="41">
        <v>0.11321142490487546</v>
      </c>
      <c r="N27" s="41">
        <v>0.12410109012853354</v>
      </c>
      <c r="O27" s="41">
        <v>0.13499075535219163</v>
      </c>
      <c r="P27" s="41">
        <v>0.14444216236006469</v>
      </c>
      <c r="Q27" s="41">
        <v>0.15327717352192849</v>
      </c>
      <c r="R27" s="41">
        <v>0.16067392739932984</v>
      </c>
      <c r="S27" s="41">
        <v>0.17053626559209079</v>
      </c>
      <c r="T27" s="41">
        <v>0.1760838310001418</v>
      </c>
      <c r="U27" s="41">
        <v>0.18512430775444955</v>
      </c>
      <c r="V27" s="41">
        <v>0.19437025010120124</v>
      </c>
      <c r="W27" s="41">
        <v>0.2013560727937147</v>
      </c>
      <c r="X27" s="41">
        <v>0.20710910332854837</v>
      </c>
      <c r="Y27" s="41">
        <v>0.21347853017505258</v>
      </c>
      <c r="Z27" s="41">
        <v>0.21799876855220646</v>
      </c>
      <c r="AA27" s="41">
        <v>0.22272447205614299</v>
      </c>
      <c r="AB27" s="41">
        <v>0.22703924484085292</v>
      </c>
      <c r="AC27" s="41">
        <v>0.23032669082749635</v>
      </c>
      <c r="AD27" s="41">
        <v>0.23197041382081807</v>
      </c>
      <c r="AE27" s="41">
        <v>0.2344359983690083</v>
      </c>
      <c r="AF27" s="41">
        <v>0.23731251363642514</v>
      </c>
    </row>
    <row r="28" spans="1:33" x14ac:dyDescent="0.25">
      <c r="A28" s="4" t="s">
        <v>32</v>
      </c>
      <c r="B28" s="41">
        <v>1.6602809773758054E-3</v>
      </c>
      <c r="C28" s="41">
        <v>9.9616862135007977E-3</v>
      </c>
      <c r="D28" s="41">
        <v>2.0945083466358483E-2</v>
      </c>
      <c r="E28" s="41">
        <v>3.2694764551706612E-2</v>
      </c>
      <c r="F28" s="41">
        <v>5.2490422618575394E-2</v>
      </c>
      <c r="G28" s="41">
        <v>7.4968071770854294E-2</v>
      </c>
      <c r="H28" s="41">
        <v>9.9744571489281952E-2</v>
      </c>
      <c r="I28" s="41">
        <v>0.12835248943883926</v>
      </c>
      <c r="J28" s="41">
        <v>0.15389527392107993</v>
      </c>
      <c r="K28" s="41">
        <v>0.17484035727102309</v>
      </c>
      <c r="L28" s="41">
        <v>0.20063857000786811</v>
      </c>
      <c r="M28" s="41">
        <v>0.22120051097590476</v>
      </c>
      <c r="N28" s="41">
        <v>0.23805874784011394</v>
      </c>
      <c r="O28" s="41">
        <v>0.25300127652008086</v>
      </c>
      <c r="P28" s="41">
        <v>0.26768837787676603</v>
      </c>
      <c r="Q28" s="41">
        <v>0.28212005097884685</v>
      </c>
      <c r="R28" s="41">
        <v>0.29246487852651626</v>
      </c>
      <c r="S28" s="41">
        <v>0.30166028079111129</v>
      </c>
      <c r="T28" s="41">
        <v>0.31008939922321588</v>
      </c>
      <c r="U28" s="41">
        <v>0.31660280900541693</v>
      </c>
      <c r="V28" s="41">
        <v>0.3234993607038632</v>
      </c>
      <c r="W28" s="41">
        <v>0.33141762355808169</v>
      </c>
      <c r="X28" s="41">
        <v>0.33882503083441406</v>
      </c>
      <c r="Y28" s="41">
        <v>0.34265644836705178</v>
      </c>
      <c r="Z28" s="41">
        <v>0.34865900257136673</v>
      </c>
      <c r="AA28" s="41">
        <v>0.35287356178741902</v>
      </c>
      <c r="AB28" s="41">
        <v>0.35619412374217063</v>
      </c>
      <c r="AC28" s="41">
        <v>0.35900382988620549</v>
      </c>
      <c r="AD28" s="41">
        <v>0.36117496655788273</v>
      </c>
      <c r="AE28" s="41">
        <v>0.36411238682921976</v>
      </c>
      <c r="AF28" s="41">
        <v>0.36768837657291442</v>
      </c>
    </row>
    <row r="29" spans="1:33" x14ac:dyDescent="0.25">
      <c r="A29" s="4" t="s">
        <v>33</v>
      </c>
      <c r="B29" s="41">
        <v>3.0078203417360783E-3</v>
      </c>
      <c r="C29" s="41">
        <v>1.6242229845374823E-2</v>
      </c>
      <c r="D29" s="41">
        <v>3.6996190901845694E-2</v>
      </c>
      <c r="E29" s="41">
        <v>5.7549630757421255E-2</v>
      </c>
      <c r="F29" s="41">
        <v>8.4920795168727636E-2</v>
      </c>
      <c r="G29" s="41">
        <v>0.11780629819259048</v>
      </c>
      <c r="H29" s="41">
        <v>0.14928815281018615</v>
      </c>
      <c r="I29" s="41">
        <v>0.18417886784300208</v>
      </c>
      <c r="J29" s="41">
        <v>0.21195107465609908</v>
      </c>
      <c r="K29" s="41">
        <v>0.23661520099267364</v>
      </c>
      <c r="L29" s="41">
        <v>0.26258271699771285</v>
      </c>
      <c r="M29" s="41">
        <v>0.28514136886224151</v>
      </c>
      <c r="N29" s="41">
        <v>0.30399037664756179</v>
      </c>
      <c r="O29" s="41">
        <v>0.32003208575770259</v>
      </c>
      <c r="P29" s="41">
        <v>0.33396832039579749</v>
      </c>
      <c r="Q29" s="41">
        <v>0.34519751602783799</v>
      </c>
      <c r="R29" s="41">
        <v>0.35512332292273641</v>
      </c>
      <c r="S29" s="41">
        <v>0.36484860861673951</v>
      </c>
      <c r="T29" s="41">
        <v>0.37357128737494349</v>
      </c>
      <c r="U29" s="41">
        <v>0.38048927392810583</v>
      </c>
      <c r="V29" s="41">
        <v>0.38991377782076597</v>
      </c>
      <c r="W29" s="41">
        <v>0.39713254664093256</v>
      </c>
      <c r="X29" s="41">
        <v>0.40324844792485237</v>
      </c>
      <c r="Y29" s="41">
        <v>0.40966513147577643</v>
      </c>
      <c r="Z29" s="41">
        <v>0.41558051155880094</v>
      </c>
      <c r="AA29" s="41">
        <v>0.42159615224227309</v>
      </c>
      <c r="AB29" s="41">
        <v>0.42590736132115126</v>
      </c>
      <c r="AC29" s="41">
        <v>0.4313214379362762</v>
      </c>
      <c r="AD29" s="41">
        <v>0.43493082234635949</v>
      </c>
      <c r="AE29" s="41">
        <v>0.44074477581307292</v>
      </c>
      <c r="AF29" s="41">
        <v>0.44453648454509676</v>
      </c>
    </row>
    <row r="30" spans="1:33" x14ac:dyDescent="0.25">
      <c r="A30" s="4" t="s">
        <v>34</v>
      </c>
      <c r="B30" s="41">
        <v>4.1885836981236935E-3</v>
      </c>
      <c r="C30" s="41">
        <v>1.8799921963363886E-2</v>
      </c>
      <c r="D30" s="41">
        <v>3.8866160903126001E-2</v>
      </c>
      <c r="E30" s="41">
        <v>6.0296124313026667E-2</v>
      </c>
      <c r="F30" s="41">
        <v>8.9323983062058687E-2</v>
      </c>
      <c r="G30" s="41">
        <v>0.12107929261401296</v>
      </c>
      <c r="H30" s="41">
        <v>0.14981492469087243</v>
      </c>
      <c r="I30" s="41">
        <v>0.18381063872948289</v>
      </c>
      <c r="J30" s="41">
        <v>0.212351453024894</v>
      </c>
      <c r="K30" s="41">
        <v>0.23621663870289922</v>
      </c>
      <c r="L30" s="41">
        <v>0.26105591328814626</v>
      </c>
      <c r="M30" s="41">
        <v>0.27946619922295213</v>
      </c>
      <c r="N30" s="41">
        <v>0.2962205340154469</v>
      </c>
      <c r="O30" s="41">
        <v>0.31151373451575637</v>
      </c>
      <c r="P30" s="41">
        <v>0.3270017527975142</v>
      </c>
      <c r="Q30" s="41">
        <v>0.3379115522839129</v>
      </c>
      <c r="R30" s="41">
        <v>0.34774985304102302</v>
      </c>
      <c r="S30" s="41">
        <v>0.35943892365321517</v>
      </c>
      <c r="T30" s="41">
        <v>0.36791349994018674</v>
      </c>
      <c r="U30" s="41">
        <v>0.3754298398271203</v>
      </c>
      <c r="V30" s="41">
        <v>0.38556831702589989</v>
      </c>
      <c r="W30" s="41">
        <v>0.39265749882906675</v>
      </c>
      <c r="X30" s="41">
        <v>0.39846277330070734</v>
      </c>
      <c r="Y30" s="41">
        <v>0.40534711629152298</v>
      </c>
      <c r="Z30" s="41">
        <v>0.41246193461120129</v>
      </c>
      <c r="AA30" s="41">
        <v>0.42101175338029861</v>
      </c>
      <c r="AB30" s="41">
        <v>0.42987002152949572</v>
      </c>
      <c r="AC30" s="41">
        <v>0.43794901575893164</v>
      </c>
      <c r="AD30" s="41"/>
      <c r="AE30" s="41"/>
      <c r="AF30" s="41"/>
    </row>
    <row r="31" spans="1:33" x14ac:dyDescent="0.25">
      <c r="A31" s="4" t="s">
        <v>35</v>
      </c>
      <c r="B31" s="41">
        <v>3.0899960547685623E-3</v>
      </c>
      <c r="C31" s="41">
        <v>1.8926225602626801E-2</v>
      </c>
      <c r="D31" s="41">
        <v>3.9494011551141739E-2</v>
      </c>
      <c r="E31" s="41">
        <v>6.25724196434021E-2</v>
      </c>
      <c r="F31" s="41">
        <v>8.6713014170527458E-2</v>
      </c>
      <c r="G31" s="41">
        <v>0.11346079409122467</v>
      </c>
      <c r="H31" s="41">
        <v>0.14204325899481773</v>
      </c>
      <c r="I31" s="41">
        <v>0.1648319810628891</v>
      </c>
      <c r="J31" s="41">
        <v>0.18549633026123047</v>
      </c>
      <c r="K31" s="41">
        <v>0.20594163052737713</v>
      </c>
      <c r="L31" s="41">
        <v>0.22758823074400425</v>
      </c>
      <c r="M31" s="41">
        <v>0.24566135741770267</v>
      </c>
      <c r="N31" s="41">
        <v>0.26048837509006262</v>
      </c>
      <c r="O31" s="41">
        <v>0.27382955607026815</v>
      </c>
      <c r="P31" s="41">
        <v>0.2904260391369462</v>
      </c>
      <c r="Q31" s="41">
        <v>0.30105405859649181</v>
      </c>
      <c r="R31" s="41">
        <v>0.31877931766211987</v>
      </c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</row>
    <row r="32" spans="1:33" x14ac:dyDescent="0.25">
      <c r="A32" s="42" t="s">
        <v>36</v>
      </c>
      <c r="B32" s="45">
        <v>4.1137752123177052E-3</v>
      </c>
      <c r="C32" s="45">
        <v>2.1683518309146166E-2</v>
      </c>
      <c r="D32" s="45">
        <v>4.6161223668605089E-2</v>
      </c>
      <c r="E32" s="45">
        <v>7.0436722133308649E-2</v>
      </c>
      <c r="F32" s="45">
        <v>9.3687074724584818E-2</v>
      </c>
      <c r="G32" s="45">
        <v>0.12255434738472104</v>
      </c>
      <c r="H32" s="45">
        <v>0.15078749926760793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2:32" x14ac:dyDescent="0.2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</row>
  </sheetData>
  <mergeCells count="1">
    <mergeCell ref="B25:AF2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/>
  </sheetViews>
  <sheetFormatPr defaultColWidth="8.85546875" defaultRowHeight="15.75" x14ac:dyDescent="0.25"/>
  <cols>
    <col min="1" max="1" width="23.28515625" style="4" customWidth="1"/>
    <col min="2" max="2" width="20.7109375" style="40" customWidth="1"/>
    <col min="3" max="3" width="20.7109375" style="4" customWidth="1"/>
    <col min="4" max="4" width="22.140625" style="4" customWidth="1"/>
    <col min="5" max="16384" width="8.85546875" style="4"/>
  </cols>
  <sheetData>
    <row r="1" spans="1:6" x14ac:dyDescent="0.25">
      <c r="A1" s="32" t="s">
        <v>43</v>
      </c>
    </row>
    <row r="11" spans="1:6" x14ac:dyDescent="0.25">
      <c r="F11" s="4" t="s">
        <v>23</v>
      </c>
    </row>
    <row r="20" spans="1:2" x14ac:dyDescent="0.25">
      <c r="A20" s="46" t="s">
        <v>47</v>
      </c>
    </row>
    <row r="21" spans="1:2" x14ac:dyDescent="0.25">
      <c r="A21" s="46" t="s">
        <v>48</v>
      </c>
    </row>
    <row r="22" spans="1:2" x14ac:dyDescent="0.25">
      <c r="A22" s="21" t="s">
        <v>1</v>
      </c>
    </row>
    <row r="23" spans="1:2" x14ac:dyDescent="0.25">
      <c r="A23" s="46"/>
    </row>
    <row r="25" spans="1:2" x14ac:dyDescent="0.25">
      <c r="A25" s="44" t="s">
        <v>46</v>
      </c>
      <c r="B25" s="48">
        <v>1</v>
      </c>
    </row>
    <row r="26" spans="1:2" x14ac:dyDescent="0.25">
      <c r="A26" s="49" t="s">
        <v>45</v>
      </c>
      <c r="B26" s="50">
        <v>0.4</v>
      </c>
    </row>
    <row r="27" spans="1:2" x14ac:dyDescent="0.25">
      <c r="A27" s="49" t="s">
        <v>44</v>
      </c>
      <c r="B27" s="50">
        <v>0.8</v>
      </c>
    </row>
    <row r="28" spans="1:2" x14ac:dyDescent="0.25">
      <c r="A28" s="42" t="s">
        <v>57</v>
      </c>
      <c r="B28" s="51">
        <v>1.2</v>
      </c>
    </row>
    <row r="33" spans="2:2" x14ac:dyDescent="0.25">
      <c r="B33" s="47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/>
  </sheetViews>
  <sheetFormatPr defaultColWidth="12.42578125" defaultRowHeight="15.75" x14ac:dyDescent="0.25"/>
  <cols>
    <col min="1" max="1" width="17.7109375" style="31" customWidth="1"/>
    <col min="2" max="2" width="12.42578125" style="52"/>
    <col min="3" max="16384" width="12.42578125" style="31"/>
  </cols>
  <sheetData>
    <row r="1" spans="1:1" x14ac:dyDescent="0.25">
      <c r="A1" s="32" t="s">
        <v>49</v>
      </c>
    </row>
    <row r="20" spans="1:2" x14ac:dyDescent="0.25">
      <c r="A20" s="35" t="s">
        <v>50</v>
      </c>
    </row>
    <row r="21" spans="1:2" x14ac:dyDescent="0.25">
      <c r="A21" s="21" t="s">
        <v>1</v>
      </c>
    </row>
    <row r="22" spans="1:2" x14ac:dyDescent="0.25">
      <c r="A22" s="21"/>
    </row>
    <row r="24" spans="1:2" x14ac:dyDescent="0.25">
      <c r="A24" s="54" t="s">
        <v>19</v>
      </c>
      <c r="B24" s="55">
        <v>0.435</v>
      </c>
    </row>
    <row r="25" spans="1:2" x14ac:dyDescent="0.25">
      <c r="A25" s="33" t="s">
        <v>20</v>
      </c>
      <c r="B25" s="56">
        <v>0.51700000000000002</v>
      </c>
    </row>
    <row r="26" spans="1:2" x14ac:dyDescent="0.25">
      <c r="A26" s="33" t="s">
        <v>21</v>
      </c>
      <c r="B26" s="56">
        <v>0.60699999999999998</v>
      </c>
    </row>
    <row r="27" spans="1:2" x14ac:dyDescent="0.25">
      <c r="A27" s="57" t="s">
        <v>22</v>
      </c>
      <c r="B27" s="58">
        <v>0.35299999999999998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/>
  </sheetViews>
  <sheetFormatPr defaultColWidth="8.85546875" defaultRowHeight="15.75" x14ac:dyDescent="0.25"/>
  <cols>
    <col min="1" max="1" width="13.42578125" style="4" customWidth="1"/>
    <col min="2" max="2" width="11" style="40" customWidth="1"/>
  </cols>
  <sheetData>
    <row r="1" spans="1:1" x14ac:dyDescent="0.25">
      <c r="A1" s="32" t="s">
        <v>51</v>
      </c>
    </row>
    <row r="21" spans="1:2" x14ac:dyDescent="0.25">
      <c r="A21" s="46" t="s">
        <v>52</v>
      </c>
    </row>
    <row r="22" spans="1:2" x14ac:dyDescent="0.25">
      <c r="A22" s="21" t="s">
        <v>1</v>
      </c>
    </row>
    <row r="25" spans="1:2" x14ac:dyDescent="0.25">
      <c r="A25" s="61"/>
      <c r="B25" s="62" t="s">
        <v>27</v>
      </c>
    </row>
    <row r="26" spans="1:2" x14ac:dyDescent="0.25">
      <c r="A26" s="33" t="s">
        <v>25</v>
      </c>
      <c r="B26" s="59">
        <v>0.52900000000000003</v>
      </c>
    </row>
    <row r="27" spans="1:2" x14ac:dyDescent="0.25">
      <c r="A27" s="57" t="s">
        <v>28</v>
      </c>
      <c r="B27" s="60">
        <v>0.48199999999999998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/>
  </sheetViews>
  <sheetFormatPr defaultColWidth="8.85546875" defaultRowHeight="15" x14ac:dyDescent="0.25"/>
  <cols>
    <col min="1" max="1" width="15.140625" style="39" customWidth="1"/>
  </cols>
  <sheetData>
    <row r="1" spans="1:1" ht="15.75" x14ac:dyDescent="0.25">
      <c r="A1" s="36" t="s">
        <v>53</v>
      </c>
    </row>
    <row r="21" spans="1:2" x14ac:dyDescent="0.25">
      <c r="A21" s="20" t="s">
        <v>54</v>
      </c>
    </row>
    <row r="22" spans="1:2" x14ac:dyDescent="0.25">
      <c r="A22" s="20" t="s">
        <v>18</v>
      </c>
    </row>
    <row r="23" spans="1:2" x14ac:dyDescent="0.25">
      <c r="A23" s="21" t="s">
        <v>1</v>
      </c>
    </row>
    <row r="24" spans="1:2" x14ac:dyDescent="0.25">
      <c r="A24" s="21"/>
    </row>
    <row r="26" spans="1:2" ht="15.75" x14ac:dyDescent="0.25">
      <c r="A26" s="65" t="s">
        <v>24</v>
      </c>
      <c r="B26" s="61" t="s">
        <v>25</v>
      </c>
    </row>
    <row r="27" spans="1:2" ht="15.75" x14ac:dyDescent="0.25">
      <c r="A27" s="37" t="s">
        <v>19</v>
      </c>
      <c r="B27" s="34">
        <v>7.2999999999999995E-2</v>
      </c>
    </row>
    <row r="28" spans="1:2" ht="15.75" x14ac:dyDescent="0.25">
      <c r="A28" s="38" t="s">
        <v>22</v>
      </c>
      <c r="B28" s="34">
        <v>9.4E-2</v>
      </c>
    </row>
    <row r="29" spans="1:2" ht="15.75" x14ac:dyDescent="0.25">
      <c r="A29" s="38" t="s">
        <v>20</v>
      </c>
      <c r="B29" s="34">
        <v>5.5E-2</v>
      </c>
    </row>
    <row r="30" spans="1:2" ht="15.75" x14ac:dyDescent="0.25">
      <c r="A30" s="63" t="s">
        <v>21</v>
      </c>
      <c r="B30" s="64">
        <v>-2E-3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/>
  </sheetViews>
  <sheetFormatPr defaultColWidth="12.42578125" defaultRowHeight="15.75" x14ac:dyDescent="0.25"/>
  <cols>
    <col min="1" max="1" width="14.85546875" style="31" customWidth="1"/>
    <col min="2" max="2" width="12.42578125" style="52"/>
    <col min="3" max="3" width="14.7109375" style="52" bestFit="1" customWidth="1"/>
    <col min="4" max="16384" width="12.42578125" style="31"/>
  </cols>
  <sheetData>
    <row r="1" spans="1:1" x14ac:dyDescent="0.25">
      <c r="A1" s="32" t="s">
        <v>55</v>
      </c>
    </row>
    <row r="17" spans="1:4" x14ac:dyDescent="0.25">
      <c r="A17" s="35" t="s">
        <v>26</v>
      </c>
    </row>
    <row r="20" spans="1:4" x14ac:dyDescent="0.25">
      <c r="A20" s="35" t="s">
        <v>56</v>
      </c>
    </row>
    <row r="21" spans="1:4" x14ac:dyDescent="0.25">
      <c r="A21" s="21" t="s">
        <v>1</v>
      </c>
    </row>
    <row r="22" spans="1:4" x14ac:dyDescent="0.25">
      <c r="A22" s="21"/>
    </row>
    <row r="24" spans="1:4" x14ac:dyDescent="0.25">
      <c r="A24" s="61"/>
      <c r="B24" s="62" t="s">
        <v>29</v>
      </c>
      <c r="C24" s="62" t="s">
        <v>30</v>
      </c>
      <c r="D24" s="53"/>
    </row>
    <row r="25" spans="1:4" x14ac:dyDescent="0.25">
      <c r="A25" s="53" t="s">
        <v>25</v>
      </c>
      <c r="B25" s="67">
        <v>0.57799999999999996</v>
      </c>
      <c r="C25" s="67">
        <v>0.503</v>
      </c>
      <c r="D25" s="53"/>
    </row>
    <row r="26" spans="1:4" x14ac:dyDescent="0.25">
      <c r="A26" s="57" t="s">
        <v>28</v>
      </c>
      <c r="B26" s="60">
        <v>0.438</v>
      </c>
      <c r="C26" s="60">
        <v>0.40200000000000002</v>
      </c>
      <c r="D26" s="53"/>
    </row>
    <row r="27" spans="1:4" x14ac:dyDescent="0.25">
      <c r="A27" s="53"/>
      <c r="B27" s="66"/>
      <c r="C27" s="66"/>
      <c r="D27" s="5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2018-03-23T17:16:18Z</dcterms:created>
  <dcterms:modified xsi:type="dcterms:W3CDTF">2018-06-05T20:37:58Z</dcterms:modified>
</cp:coreProperties>
</file>