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filterPrivacy="1"/>
  <xr:revisionPtr revIDLastSave="0" documentId="13_ncr:1_{11E09979-A06B-EC46-A09A-84930C4D10B0}" xr6:coauthVersionLast="47" xr6:coauthVersionMax="47" xr10:uidLastSave="{00000000-0000-0000-0000-000000000000}"/>
  <bookViews>
    <workbookView xWindow="2400" yWindow="500" windowWidth="33160" windowHeight="20700" xr2:uid="{00000000-000D-0000-FFFF-FFFF00000000}"/>
  </bookViews>
  <sheets>
    <sheet name="Figure 1" sheetId="1" r:id="rId1"/>
    <sheet name="Figure 2" sheetId="2" r:id="rId2"/>
    <sheet name="Figure 3" sheetId="3" r:id="rId3"/>
    <sheet name="Figure 4" sheetId="4" r:id="rId4"/>
    <sheet name="Figure 5" sheetId="15" r:id="rId5"/>
    <sheet name="Figure 6" sheetId="6" r:id="rId6"/>
    <sheet name="Figure 7" sheetId="16" r:id="rId7"/>
    <sheet name="Figure 8" sheetId="7" r:id="rId8"/>
    <sheet name="Figure 9" sheetId="8" r:id="rId9"/>
    <sheet name="Figure 10" sheetId="9" r:id="rId10"/>
    <sheet name="Figure 11" sheetId="10" r:id="rId11"/>
    <sheet name="Figure 12" sheetId="17" r:id="rId12"/>
    <sheet name="Figure 13" sheetId="1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6" l="1"/>
  <c r="D26" i="16"/>
</calcChain>
</file>

<file path=xl/sharedStrings.xml><?xml version="1.0" encoding="utf-8"?>
<sst xmlns="http://schemas.openxmlformats.org/spreadsheetml/2006/main" count="118" uniqueCount="73">
  <si>
    <t>Noncovered</t>
  </si>
  <si>
    <t>Period</t>
  </si>
  <si>
    <t>Covered</t>
  </si>
  <si>
    <t>New and current employees</t>
  </si>
  <si>
    <t>New employees only</t>
  </si>
  <si>
    <t>Total</t>
  </si>
  <si>
    <t>State plans</t>
  </si>
  <si>
    <t>Local plans</t>
  </si>
  <si>
    <t>Plans</t>
  </si>
  <si>
    <t>1-5%</t>
  </si>
  <si>
    <t>5-10%</t>
  </si>
  <si>
    <t>10-15%</t>
  </si>
  <si>
    <t>15-50%</t>
  </si>
  <si>
    <t>50-100%</t>
  </si>
  <si>
    <t>Baseline</t>
  </si>
  <si>
    <t>Noncovered plans</t>
  </si>
  <si>
    <t>Covered plans</t>
  </si>
  <si>
    <t>Income tax</t>
  </si>
  <si>
    <t>Sales tax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</si>
  <si>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</si>
  <si>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</si>
  <si>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</si>
  <si>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</si>
  <si>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</si>
  <si>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</si>
  <si>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</si>
  <si>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</si>
  <si>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</si>
  <si>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</si>
  <si>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</si>
  <si>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</si>
  <si>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</si>
  <si>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</si>
  <si>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</si>
  <si>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</si>
  <si>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</si>
  <si>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2017 Q1</t>
  </si>
  <si>
    <t>Pays full ARC after 2022</t>
  </si>
  <si>
    <t>Maintains dollar contribution after 2022</t>
  </si>
  <si>
    <t>Maintains contribution rate after 2022</t>
  </si>
  <si>
    <t>Fiscal year</t>
  </si>
  <si>
    <r>
      <t xml:space="preserve">Figure 1. </t>
    </r>
    <r>
      <rPr>
        <i/>
        <sz val="12"/>
        <color theme="1"/>
        <rFont val="Times New Roman"/>
        <family val="1"/>
      </rPr>
      <t>Aggregate Funded Ratio for Covered and Noncovered Pension Plans, 2000-2021</t>
    </r>
  </si>
  <si>
    <r>
      <t xml:space="preserve">Source: </t>
    </r>
    <r>
      <rPr>
        <sz val="10"/>
        <color theme="1"/>
        <rFont val="Times New Roman"/>
        <family val="1"/>
      </rPr>
      <t>Authors’ calculations based on the PPD (2001-2020).</t>
    </r>
  </si>
  <si>
    <t>* When using these data, please cite the Center for Retirement Research at Boston College.</t>
  </si>
  <si>
    <t>Actual</t>
  </si>
  <si>
    <t>Expected</t>
  </si>
  <si>
    <r>
      <t xml:space="preserve">Figure 2. </t>
    </r>
    <r>
      <rPr>
        <i/>
        <sz val="12"/>
        <color theme="1"/>
        <rFont val="Times New Roman"/>
        <family val="1"/>
      </rPr>
      <t>Actual and Expected Investment Returns, 2021</t>
    </r>
  </si>
  <si>
    <r>
      <t>Sources:</t>
    </r>
    <r>
      <rPr>
        <sz val="10"/>
        <color theme="1"/>
        <rFont val="Times New Roman"/>
        <family val="1"/>
      </rPr>
      <t xml:space="preserve"> Authors’ calculations based on the PPD, plan investment reports, and direct communications with plan administrators.</t>
    </r>
  </si>
  <si>
    <r>
      <t xml:space="preserve">Figure 3. </t>
    </r>
    <r>
      <rPr>
        <i/>
        <sz val="12"/>
        <color theme="1"/>
        <rFont val="Times New Roman"/>
        <family val="1"/>
      </rPr>
      <t>Average Percentage of ARC Paid, 2001-2020</t>
    </r>
  </si>
  <si>
    <r>
      <t>Source</t>
    </r>
    <r>
      <rPr>
        <sz val="10"/>
        <color theme="1"/>
        <rFont val="Times New Roman"/>
        <family val="1"/>
      </rPr>
      <t>: Authors’ calculations based on the PPD (2001-2020).</t>
    </r>
  </si>
  <si>
    <t>Property tax</t>
  </si>
  <si>
    <r>
      <t xml:space="preserve">Figure 4. </t>
    </r>
    <r>
      <rPr>
        <i/>
        <sz val="12"/>
        <color theme="1"/>
        <rFont val="Times New Roman"/>
        <family val="1"/>
      </rPr>
      <t>Quarterly State and Local Tax Revenues (Seasonally Adjusted), 2017-2021</t>
    </r>
  </si>
  <si>
    <r>
      <t>Source</t>
    </r>
    <r>
      <rPr>
        <sz val="10"/>
        <color theme="1"/>
        <rFont val="Times New Roman"/>
        <family val="1"/>
      </rPr>
      <t xml:space="preserve">: Authors’ calculations based on Census of Governments: </t>
    </r>
    <r>
      <rPr>
        <i/>
        <sz val="10"/>
        <color theme="1"/>
        <rFont val="Times New Roman"/>
        <family val="1"/>
      </rPr>
      <t xml:space="preserve">Quarterly Summary of State &amp; Local Tax Revenue </t>
    </r>
    <r>
      <rPr>
        <sz val="10"/>
        <color theme="1"/>
        <rFont val="Times New Roman"/>
        <family val="1"/>
      </rPr>
      <t>(QTAX) (2017-2021).</t>
    </r>
  </si>
  <si>
    <r>
      <t xml:space="preserve">Figure 5. </t>
    </r>
    <r>
      <rPr>
        <i/>
        <sz val="12"/>
        <color theme="1"/>
        <rFont val="Times New Roman"/>
        <family val="1"/>
      </rPr>
      <t>Percentage Change in Quarterly State Tax Revenue,</t>
    </r>
    <r>
      <rPr>
        <sz val="12"/>
        <color theme="1"/>
        <rFont val="Times New Roman"/>
        <family val="1"/>
      </rPr>
      <t xml:space="preserve"> 2019-2021</t>
    </r>
  </si>
  <si>
    <r>
      <t>Source</t>
    </r>
    <r>
      <rPr>
        <sz val="10"/>
        <color theme="1"/>
        <rFont val="Times New Roman"/>
        <family val="1"/>
      </rPr>
      <t xml:space="preserve">: Author’s calculations based on Census of Governments: </t>
    </r>
    <r>
      <rPr>
        <i/>
        <sz val="10"/>
        <color theme="1"/>
        <rFont val="Times New Roman"/>
        <family val="1"/>
      </rPr>
      <t>Quarterly Summary of State &amp; Local Tax Revenue</t>
    </r>
    <r>
      <rPr>
        <sz val="10"/>
        <color theme="1"/>
        <rFont val="Times New Roman"/>
        <family val="1"/>
      </rPr>
      <t xml:space="preserve"> (QTAX) (2019-2021).</t>
    </r>
  </si>
  <si>
    <r>
      <t xml:space="preserve">Figure 6. </t>
    </r>
    <r>
      <rPr>
        <i/>
        <sz val="12"/>
        <color theme="1"/>
        <rFont val="Times New Roman"/>
        <family val="1"/>
      </rPr>
      <t>Share of Major State and Local Plans Making Benefit Changes from 2009 to 2014</t>
    </r>
  </si>
  <si>
    <r>
      <t>Source</t>
    </r>
    <r>
      <rPr>
        <sz val="10"/>
        <color theme="1"/>
        <rFont val="Times New Roman"/>
        <family val="1"/>
      </rPr>
      <t>: Authors’ calculations based on review of plan actuarial valuations and annual financial reports.</t>
    </r>
  </si>
  <si>
    <r>
      <t xml:space="preserve">Figure 7. </t>
    </r>
    <r>
      <rPr>
        <i/>
        <sz val="12"/>
        <color theme="1"/>
        <rFont val="Times New Roman"/>
        <family val="1"/>
      </rPr>
      <t>Share of Major State and Local Plans Making Benefit Changes from 2015 to 2019</t>
    </r>
  </si>
  <si>
    <r>
      <t xml:space="preserve">Figure 8. </t>
    </r>
    <r>
      <rPr>
        <i/>
        <sz val="12"/>
        <color theme="1"/>
        <rFont val="Times New Roman"/>
        <family val="1"/>
      </rPr>
      <t>Annual Cash Flows as a Percentage of Pension Fund Assets, 2001-2020</t>
    </r>
  </si>
  <si>
    <t>Geometric return</t>
  </si>
  <si>
    <t>Geometric assumed return</t>
  </si>
  <si>
    <r>
      <t xml:space="preserve">Figure 9. </t>
    </r>
    <r>
      <rPr>
        <i/>
        <sz val="12"/>
        <color theme="1"/>
        <rFont val="Times New Roman"/>
        <family val="1"/>
      </rPr>
      <t>Annualized Actual and Assumed Investment Returns for Pension Plans, 2001-2021</t>
    </r>
  </si>
  <si>
    <r>
      <t>Source</t>
    </r>
    <r>
      <rPr>
        <sz val="10"/>
        <color theme="1"/>
        <rFont val="Times New Roman"/>
        <family val="1"/>
      </rPr>
      <t>: Authors’ calculations based on the PPD, plan investment reports, and direct communications with plan administrators.</t>
    </r>
  </si>
  <si>
    <r>
      <t xml:space="preserve">Figure 10. </t>
    </r>
    <r>
      <rPr>
        <i/>
        <sz val="12"/>
        <color theme="1"/>
        <rFont val="Times New Roman"/>
        <family val="1"/>
      </rPr>
      <t>Number of Noncovered Plans, by the Probability of Asset Exhaustion before 2031</t>
    </r>
  </si>
  <si>
    <r>
      <t>Source</t>
    </r>
    <r>
      <rPr>
        <sz val="10"/>
        <color theme="1"/>
        <rFont val="Times New Roman"/>
        <family val="1"/>
      </rPr>
      <t>: Authors’ calculations using PPD (2001-2020).</t>
    </r>
  </si>
  <si>
    <r>
      <t xml:space="preserve">Figure 11. </t>
    </r>
    <r>
      <rPr>
        <i/>
        <sz val="12"/>
        <color theme="1"/>
        <rFont val="Times New Roman"/>
        <family val="1"/>
      </rPr>
      <t>Scheduled Contributions for Chicago Municipal, 2018-2023</t>
    </r>
  </si>
  <si>
    <t>Contributions</t>
  </si>
  <si>
    <r>
      <t>Sources</t>
    </r>
    <r>
      <rPr>
        <sz val="10"/>
        <color theme="1"/>
        <rFont val="Times New Roman"/>
        <family val="1"/>
      </rPr>
      <t>: Chicago Municipal actuarial valuations (2018-2022) and authors’ calculations (2023).</t>
    </r>
  </si>
  <si>
    <r>
      <t xml:space="preserve">Figure 12. </t>
    </r>
    <r>
      <rPr>
        <i/>
        <sz val="12"/>
        <color theme="1"/>
        <rFont val="Times New Roman"/>
        <family val="1"/>
      </rPr>
      <t>Projected Contributions for Chicago Municipal under Three Tailored Scenarios</t>
    </r>
  </si>
  <si>
    <t>Note: Full schedule after 2023 reflects the average ARC under all 1,000 return scenarios.</t>
  </si>
  <si>
    <r>
      <t>Sources</t>
    </r>
    <r>
      <rPr>
        <sz val="10"/>
        <color theme="1"/>
        <rFont val="Times New Roman"/>
        <family val="1"/>
      </rPr>
      <t>: Chicago Municipal actuarial valuations (2021-2022) and authors’ calculations (2023-forward).</t>
    </r>
  </si>
  <si>
    <r>
      <t xml:space="preserve">Figure 13. </t>
    </r>
    <r>
      <rPr>
        <i/>
        <sz val="12"/>
        <color theme="1"/>
        <rFont val="Times New Roman"/>
        <family val="1"/>
      </rPr>
      <t>Probability of Asset Exhaustion before 2031 for Chicago Municipal</t>
    </r>
  </si>
  <si>
    <r>
      <t>Source:</t>
    </r>
    <r>
      <rPr>
        <sz val="10"/>
        <color theme="1"/>
        <rFont val="Times New Roman"/>
        <family val="1"/>
      </rPr>
      <t xml:space="preserve"> Authors’ calculations using PPD (2001-2020), and Chicago Municipal AVs and CAFRs.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</si>
</sst>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0" borderId="0" xfId="0" applyFont="1"/>
    <xf numFmtId="9" fontId="0" fillId="0" borderId="0" xfId="1" applyNumberFormat="1" applyFont="1"/>
    <xf numFmtId="0" fontId="3" fillId="0" borderId="0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10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0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" fontId="4" fillId="0" borderId="0" xfId="0" applyNumberFormat="1" applyFont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0" fillId="0" borderId="0" xfId="0" applyAlignment="1">
      <alignment horizontal="left"/>
    </xf>
    <xf numFmtId="1" fontId="4" fillId="0" borderId="1" xfId="0" applyNumberFormat="1" applyFont="1" applyBorder="1" applyAlignment="1">
      <alignment horizontal="left"/>
    </xf>
    <xf numFmtId="3" fontId="0" fillId="0" borderId="0" xfId="0" applyNumberForma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64" fontId="0" fillId="0" borderId="0" xfId="0" applyNumberFormat="1"/>
    <xf numFmtId="164" fontId="4" fillId="0" borderId="2" xfId="0" applyNumberFormat="1" applyFont="1" applyBorder="1" applyAlignment="1">
      <alignment horizontal="center"/>
    </xf>
    <xf numFmtId="1" fontId="0" fillId="0" borderId="0" xfId="0" applyNumberFormat="1" applyAlignment="1">
      <alignment wrapText="1"/>
    </xf>
    <xf numFmtId="0" fontId="4" fillId="0" borderId="2" xfId="0" applyFont="1" applyBorder="1" applyAlignment="1">
      <alignment horizontal="left" vertical="center"/>
    </xf>
    <xf numFmtId="9" fontId="4" fillId="0" borderId="3" xfId="1" applyNumberFormat="1" applyFont="1" applyBorder="1" applyAlignment="1">
      <alignment horizontal="center"/>
    </xf>
    <xf numFmtId="9" fontId="4" fillId="0" borderId="0" xfId="1" applyNumberFormat="1" applyFont="1" applyBorder="1" applyAlignment="1">
      <alignment horizontal="center"/>
    </xf>
    <xf numFmtId="9" fontId="4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  <color rgb="FF9F8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239855414591552"/>
          <c:y val="2.684864391951006E-2"/>
          <c:w val="0.87139188839306114"/>
          <c:h val="0.88458569951483335"/>
        </c:manualLayout>
      </c:layout>
      <c:lineChart>
        <c:grouping val="standard"/>
        <c:varyColors val="0"/>
        <c:ser>
          <c:idx val="0"/>
          <c:order val="0"/>
          <c:tx>
            <c:v>Covered</c:v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8.8888956578686854E-2"/>
                  <c:y val="-7.0181500039767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47-0A40-85D9-059B316B6F0C}"/>
                </c:ext>
              </c:extLst>
            </c:dLbl>
            <c:dLbl>
              <c:idx val="20"/>
              <c:layout>
                <c:manualLayout>
                  <c:x val="-2.9561623945943021E-2"/>
                  <c:y val="-0.123727170866910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47-0A40-85D9-059B316B6F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1'!$A$25:$A$45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'Figure 1'!$B$25:$B$45</c:f>
              <c:numCache>
                <c:formatCode>0.00%</c:formatCode>
                <c:ptCount val="21"/>
                <c:pt idx="0">
                  <c:v>1.0173684084681804</c:v>
                </c:pt>
                <c:pt idx="1">
                  <c:v>0.95420102166331122</c:v>
                </c:pt>
                <c:pt idx="2">
                  <c:v>0.90611369914420725</c:v>
                </c:pt>
                <c:pt idx="3">
                  <c:v>0.88337374415923731</c:v>
                </c:pt>
                <c:pt idx="4">
                  <c:v>0.86114997711671015</c:v>
                </c:pt>
                <c:pt idx="5">
                  <c:v>0.85496016178706913</c:v>
                </c:pt>
                <c:pt idx="6">
                  <c:v>0.86871787071873252</c:v>
                </c:pt>
                <c:pt idx="7">
                  <c:v>0.83934878089859744</c:v>
                </c:pt>
                <c:pt idx="8">
                  <c:v>0.78416095181212542</c:v>
                </c:pt>
                <c:pt idx="9">
                  <c:v>0.76443841055300621</c:v>
                </c:pt>
                <c:pt idx="10">
                  <c:v>0.75367025260027298</c:v>
                </c:pt>
                <c:pt idx="11">
                  <c:v>0.73106712093429549</c:v>
                </c:pt>
                <c:pt idx="12">
                  <c:v>0.73665954777280063</c:v>
                </c:pt>
                <c:pt idx="13">
                  <c:v>0.74499988801296757</c:v>
                </c:pt>
                <c:pt idx="14">
                  <c:v>0.74622969788343363</c:v>
                </c:pt>
                <c:pt idx="15">
                  <c:v>0.73948631354063876</c:v>
                </c:pt>
                <c:pt idx="16">
                  <c:v>0.73911336607905875</c:v>
                </c:pt>
                <c:pt idx="17">
                  <c:v>0.74029274395092426</c:v>
                </c:pt>
                <c:pt idx="18">
                  <c:v>0.73800750996451381</c:v>
                </c:pt>
                <c:pt idx="19">
                  <c:v>0.73596831427737019</c:v>
                </c:pt>
                <c:pt idx="20">
                  <c:v>0.7477677787314233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47-0A40-85D9-059B316B6F0C}"/>
            </c:ext>
          </c:extLst>
        </c:ser>
        <c:ser>
          <c:idx val="1"/>
          <c:order val="1"/>
          <c:tx>
            <c:v>Noncovered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8.8888956578686854E-2"/>
                  <c:y val="0.118240356319096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47-0A40-85D9-059B316B6F0C}"/>
                </c:ext>
              </c:extLst>
            </c:dLbl>
            <c:dLbl>
              <c:idx val="20"/>
              <c:layout>
                <c:manualLayout>
                  <c:x val="-2.0631850419084462E-2"/>
                  <c:y val="8.8697367374532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47-0A40-85D9-059B316B6F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1'!$A$25:$A$45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'Figure 1'!$C$25:$C$45</c:f>
              <c:numCache>
                <c:formatCode>0.00%</c:formatCode>
                <c:ptCount val="21"/>
                <c:pt idx="0">
                  <c:v>0.92739813435054219</c:v>
                </c:pt>
                <c:pt idx="1">
                  <c:v>0.83682447144413419</c:v>
                </c:pt>
                <c:pt idx="2">
                  <c:v>0.79128754869201179</c:v>
                </c:pt>
                <c:pt idx="3">
                  <c:v>0.77597099515940471</c:v>
                </c:pt>
                <c:pt idx="4">
                  <c:v>0.76625007630782838</c:v>
                </c:pt>
                <c:pt idx="5">
                  <c:v>0.78272440483685779</c:v>
                </c:pt>
                <c:pt idx="6">
                  <c:v>0.79889217019543646</c:v>
                </c:pt>
                <c:pt idx="7">
                  <c:v>0.76986172294062427</c:v>
                </c:pt>
                <c:pt idx="8">
                  <c:v>0.71630189565491131</c:v>
                </c:pt>
                <c:pt idx="9">
                  <c:v>0.70496733256616739</c:v>
                </c:pt>
                <c:pt idx="10">
                  <c:v>0.69349670232519911</c:v>
                </c:pt>
                <c:pt idx="11">
                  <c:v>0.67722053713690644</c:v>
                </c:pt>
                <c:pt idx="12">
                  <c:v>0.67234050138755719</c:v>
                </c:pt>
                <c:pt idx="13">
                  <c:v>0.68896069441940277</c:v>
                </c:pt>
                <c:pt idx="14">
                  <c:v>0.69805111305195044</c:v>
                </c:pt>
                <c:pt idx="15">
                  <c:v>0.68722183994321939</c:v>
                </c:pt>
                <c:pt idx="16">
                  <c:v>0.69830403355120962</c:v>
                </c:pt>
                <c:pt idx="17">
                  <c:v>0.69633176866914825</c:v>
                </c:pt>
                <c:pt idx="18">
                  <c:v>0.69559455420614469</c:v>
                </c:pt>
                <c:pt idx="19">
                  <c:v>0.69528134118191198</c:v>
                </c:pt>
                <c:pt idx="20">
                  <c:v>0.71361517276923891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47-0A40-85D9-059B316B6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828280"/>
        <c:axId val="536828936"/>
      </c:lineChart>
      <c:catAx>
        <c:axId val="53682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68289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68289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6828280"/>
        <c:crossesAt val="1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17177924326190372"/>
          <c:y val="5.3189214984490578E-2"/>
          <c:w val="0.2699413823272091"/>
          <c:h val="0.1177644158116599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85320798778481"/>
          <c:y val="2.6251995138565503E-2"/>
          <c:w val="0.85651507439897012"/>
          <c:h val="0.81304399450068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2952755905511812E-3"/>
                  <c:y val="1.2495625546806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C-47D3-B3EC-8D9331B5D5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10'!$A$26:$A$31</c:f>
              <c:strCache>
                <c:ptCount val="6"/>
                <c:pt idx="0">
                  <c:v>0%</c:v>
                </c:pt>
                <c:pt idx="1">
                  <c:v>1-5%</c:v>
                </c:pt>
                <c:pt idx="2">
                  <c:v>5-10%</c:v>
                </c:pt>
                <c:pt idx="3">
                  <c:v>10-15%</c:v>
                </c:pt>
                <c:pt idx="4">
                  <c:v>15-50%</c:v>
                </c:pt>
                <c:pt idx="5">
                  <c:v>50-100%</c:v>
                </c:pt>
              </c:strCache>
            </c:strRef>
          </c:cat>
          <c:val>
            <c:numRef>
              <c:f>'Figure 10'!$B$26:$B$31</c:f>
              <c:numCache>
                <c:formatCode>General</c:formatCode>
                <c:ptCount val="6"/>
                <c:pt idx="0">
                  <c:v>54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C-47D3-B3EC-8D9331B5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7754704"/>
        <c:axId val="517755032"/>
      </c:barChart>
      <c:catAx>
        <c:axId val="51775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Probability of asset exhaustion before 2031</a:t>
                </a:r>
              </a:p>
            </c:rich>
          </c:tx>
          <c:layout>
            <c:manualLayout>
              <c:xMode val="edge"/>
              <c:yMode val="edge"/>
              <c:x val="0.28254658792650916"/>
              <c:y val="0.93409480064991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5032"/>
        <c:crosses val="autoZero"/>
        <c:auto val="1"/>
        <c:lblAlgn val="ctr"/>
        <c:lblOffset val="100"/>
        <c:noMultiLvlLbl val="0"/>
      </c:catAx>
      <c:valAx>
        <c:axId val="51775503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ln>
                      <a:noFill/>
                    </a:ln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0">
                    <a:ln>
                      <a:noFill/>
                    </a:ln>
                    <a:solidFill>
                      <a:sysClr val="windowText" lastClr="000000"/>
                    </a:solidFill>
                  </a:rPr>
                  <a:t>Number of plans</a:t>
                </a:r>
              </a:p>
            </c:rich>
          </c:tx>
          <c:layout>
            <c:manualLayout>
              <c:xMode val="edge"/>
              <c:yMode val="edge"/>
              <c:x val="2.1412948381452318E-3"/>
              <c:y val="0.272631858517685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ln>
                    <a:noFill/>
                  </a:ln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4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315048118985124"/>
          <c:y val="2.1933877745282451E-2"/>
          <c:w val="0.85684951881014859"/>
          <c:h val="0.904728324755876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11'!$A$26:$A$31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5A-6F48-AD87-1179362C1E19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D5A-6F48-AD87-1179362C1E19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11'!$A$26:$A$31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'Figure 11'!$B$26:$B$31</c:f>
              <c:numCache>
                <c:formatCode>"$"#,##0</c:formatCode>
                <c:ptCount val="6"/>
                <c:pt idx="0">
                  <c:v>266000</c:v>
                </c:pt>
                <c:pt idx="1">
                  <c:v>344000</c:v>
                </c:pt>
                <c:pt idx="2">
                  <c:v>421000</c:v>
                </c:pt>
                <c:pt idx="3">
                  <c:v>499000</c:v>
                </c:pt>
                <c:pt idx="4">
                  <c:v>576000</c:v>
                </c:pt>
                <c:pt idx="5">
                  <c:v>855897.625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5A-6F48-AD87-1179362C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051327"/>
        <c:axId val="1437094607"/>
      </c:barChart>
      <c:catAx>
        <c:axId val="1437051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7094607"/>
        <c:crosses val="autoZero"/>
        <c:auto val="1"/>
        <c:lblAlgn val="ctr"/>
        <c:lblOffset val="100"/>
        <c:noMultiLvlLbl val="0"/>
      </c:catAx>
      <c:valAx>
        <c:axId val="1437094607"/>
        <c:scaling>
          <c:orientation val="minMax"/>
          <c:max val="10000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7051327"/>
        <c:crosses val="autoZero"/>
        <c:crossBetween val="between"/>
        <c:majorUnit val="250000"/>
        <c:dispUnits>
          <c:builtInUnit val="thousands"/>
          <c:dispUnitsLbl>
            <c:layout>
              <c:manualLayout>
                <c:xMode val="edge"/>
                <c:yMode val="edge"/>
                <c:x val="1.4492598438549265E-3"/>
                <c:y val="0.38822583105056868"/>
              </c:manualLayout>
            </c:layout>
            <c:tx>
              <c:rich>
                <a:bodyPr rot="-5400000" vert="horz"/>
                <a:lstStyle/>
                <a:p>
                  <a:pPr>
                    <a:defRPr b="0"/>
                  </a:pPr>
                  <a:r>
                    <a:rPr lang="en-US" b="0"/>
                    <a:t>Millions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61272965879265"/>
          <c:y val="4.4110181476446381E-2"/>
          <c:w val="0.80879133858267716"/>
          <c:h val="0.87260154980627425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12'!$B$26</c:f>
              <c:strCache>
                <c:ptCount val="1"/>
                <c:pt idx="0">
                  <c:v>Pays full ARC after 2022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12'!$A$27:$A$37</c:f>
              <c:numCache>
                <c:formatCode>General</c:formatCode>
                <c:ptCount val="1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</c:numCache>
            </c:numRef>
          </c:cat>
          <c:val>
            <c:numRef>
              <c:f>'Figure 12'!$B$27:$B$37</c:f>
              <c:numCache>
                <c:formatCode>"$"#,##0</c:formatCode>
                <c:ptCount val="11"/>
                <c:pt idx="0">
                  <c:v>499000</c:v>
                </c:pt>
                <c:pt idx="1">
                  <c:v>576000</c:v>
                </c:pt>
                <c:pt idx="2">
                  <c:v>855897.625</c:v>
                </c:pt>
                <c:pt idx="3">
                  <c:v>892387.0625</c:v>
                </c:pt>
                <c:pt idx="4">
                  <c:v>931269.875</c:v>
                </c:pt>
                <c:pt idx="5">
                  <c:v>970387.9375</c:v>
                </c:pt>
                <c:pt idx="6">
                  <c:v>1012250.625</c:v>
                </c:pt>
                <c:pt idx="7">
                  <c:v>1055962.875</c:v>
                </c:pt>
                <c:pt idx="8">
                  <c:v>1101289</c:v>
                </c:pt>
                <c:pt idx="9">
                  <c:v>1148532.625</c:v>
                </c:pt>
                <c:pt idx="10">
                  <c:v>1198595.125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1B-C84D-98AF-3DD035EDA862}"/>
            </c:ext>
          </c:extLst>
        </c:ser>
        <c:ser>
          <c:idx val="3"/>
          <c:order val="1"/>
          <c:tx>
            <c:strRef>
              <c:f>'Figure 12'!$C$26</c:f>
              <c:strCache>
                <c:ptCount val="1"/>
                <c:pt idx="0">
                  <c:v>Maintains contribution rate after 2022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12'!$A$27:$A$37</c:f>
              <c:numCache>
                <c:formatCode>General</c:formatCode>
                <c:ptCount val="1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</c:numCache>
            </c:numRef>
          </c:cat>
          <c:val>
            <c:numRef>
              <c:f>'Figure 12'!$C$27:$C$37</c:f>
              <c:numCache>
                <c:formatCode>"$"#,##0</c:formatCode>
                <c:ptCount val="11"/>
                <c:pt idx="0">
                  <c:v>499000</c:v>
                </c:pt>
                <c:pt idx="1">
                  <c:v>576000</c:v>
                </c:pt>
                <c:pt idx="2">
                  <c:v>596160</c:v>
                </c:pt>
                <c:pt idx="3">
                  <c:v>617025.625</c:v>
                </c:pt>
                <c:pt idx="4">
                  <c:v>638621.5</c:v>
                </c:pt>
                <c:pt idx="5">
                  <c:v>660973.25</c:v>
                </c:pt>
                <c:pt idx="6">
                  <c:v>684107.3125</c:v>
                </c:pt>
                <c:pt idx="7">
                  <c:v>708051.0625</c:v>
                </c:pt>
                <c:pt idx="8">
                  <c:v>732832.875</c:v>
                </c:pt>
                <c:pt idx="9">
                  <c:v>758482</c:v>
                </c:pt>
                <c:pt idx="10">
                  <c:v>785028.875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1B-C84D-98AF-3DD035EDA862}"/>
            </c:ext>
          </c:extLst>
        </c:ser>
        <c:ser>
          <c:idx val="2"/>
          <c:order val="2"/>
          <c:tx>
            <c:strRef>
              <c:f>'Figure 12'!$D$26</c:f>
              <c:strCache>
                <c:ptCount val="1"/>
                <c:pt idx="0">
                  <c:v>Maintains dollar contribution after 2022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12'!$A$27:$A$37</c:f>
              <c:numCache>
                <c:formatCode>General</c:formatCode>
                <c:ptCount val="1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</c:numCache>
            </c:numRef>
          </c:cat>
          <c:val>
            <c:numRef>
              <c:f>'Figure 12'!$D$27:$D$37</c:f>
              <c:numCache>
                <c:formatCode>"$"#,##0</c:formatCode>
                <c:ptCount val="11"/>
                <c:pt idx="0">
                  <c:v>499000</c:v>
                </c:pt>
                <c:pt idx="1">
                  <c:v>576000</c:v>
                </c:pt>
                <c:pt idx="2">
                  <c:v>576000</c:v>
                </c:pt>
                <c:pt idx="3">
                  <c:v>576000</c:v>
                </c:pt>
                <c:pt idx="4">
                  <c:v>576000</c:v>
                </c:pt>
                <c:pt idx="5">
                  <c:v>576000</c:v>
                </c:pt>
                <c:pt idx="6">
                  <c:v>576000</c:v>
                </c:pt>
                <c:pt idx="7">
                  <c:v>576000</c:v>
                </c:pt>
                <c:pt idx="8">
                  <c:v>576000</c:v>
                </c:pt>
                <c:pt idx="9">
                  <c:v>576000</c:v>
                </c:pt>
                <c:pt idx="10">
                  <c:v>576000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1B-C84D-98AF-3DD035EDA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051327"/>
        <c:axId val="1437094607"/>
      </c:lineChart>
      <c:catAx>
        <c:axId val="1437051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37094607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43709460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Millions</a:t>
                </a:r>
              </a:p>
            </c:rich>
          </c:tx>
          <c:layout>
            <c:manualLayout>
              <c:xMode val="edge"/>
              <c:yMode val="edge"/>
              <c:x val="1.3888888888888889E-3"/>
              <c:y val="0.383742969628796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,\ &quot;&quot;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37051327"/>
        <c:crosses val="autoZero"/>
        <c:crossBetween val="between"/>
        <c:majorUnit val="250000"/>
      </c:valAx>
    </c:plotArea>
    <c:legend>
      <c:legendPos val="r"/>
      <c:layout>
        <c:manualLayout>
          <c:xMode val="edge"/>
          <c:yMode val="edge"/>
          <c:x val="0.18613845144356955"/>
          <c:y val="6.7275340582427248E-2"/>
          <c:w val="0.64147790901137358"/>
          <c:h val="0.1697609673790776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781169853768278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5.5555555555555558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0C-6942-87E5-E3C0410196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13'!$A$25:$A$27</c:f>
              <c:strCache>
                <c:ptCount val="3"/>
                <c:pt idx="0">
                  <c:v>Pays full ARC after 2022</c:v>
                </c:pt>
                <c:pt idx="1">
                  <c:v>Maintains contribution rate after 2022</c:v>
                </c:pt>
                <c:pt idx="2">
                  <c:v>Maintains dollar contribution after 2022</c:v>
                </c:pt>
              </c:strCache>
            </c:strRef>
          </c:cat>
          <c:val>
            <c:numRef>
              <c:f>'Figure 13'!$B$25:$B$27</c:f>
              <c:numCache>
                <c:formatCode>0%</c:formatCode>
                <c:ptCount val="3"/>
                <c:pt idx="0">
                  <c:v>0</c:v>
                </c:pt>
                <c:pt idx="1">
                  <c:v>0.32400000095367432</c:v>
                </c:pt>
                <c:pt idx="2">
                  <c:v>0.68199998140335083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9-43F7-893F-CDE77188D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2436072"/>
        <c:axId val="712432792"/>
      </c:barChart>
      <c:catAx>
        <c:axId val="71243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12432792"/>
        <c:crosses val="autoZero"/>
        <c:auto val="1"/>
        <c:lblAlgn val="ctr"/>
        <c:lblOffset val="100"/>
        <c:noMultiLvlLbl val="0"/>
      </c:catAx>
      <c:valAx>
        <c:axId val="712432792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1243607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717002038525524E-2"/>
          <c:y val="2.636920384951881E-2"/>
          <c:w val="0.90628299796147449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Noncovered plans</c:v>
                </c:pt>
                <c:pt idx="1">
                  <c:v>Covered plans</c:v>
                </c:pt>
              </c:strCache>
            </c:strRef>
          </c:cat>
          <c:val>
            <c:numRef>
              <c:f>'Figure 2'!$B$26:$B$27</c:f>
              <c:numCache>
                <c:formatCode>0.00%</c:formatCode>
                <c:ptCount val="2"/>
                <c:pt idx="0">
                  <c:v>0.27579777836799624</c:v>
                </c:pt>
                <c:pt idx="1">
                  <c:v>0.27351499889045955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B-43D1-8435-F9D2C3D95902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Noncovered plans</c:v>
                </c:pt>
                <c:pt idx="1">
                  <c:v>Covered plans</c:v>
                </c:pt>
              </c:strCache>
            </c:strRef>
          </c:cat>
          <c:val>
            <c:numRef>
              <c:f>'Figure 2'!$C$26:$C$27</c:f>
              <c:numCache>
                <c:formatCode>0.00%</c:formatCode>
                <c:ptCount val="2"/>
                <c:pt idx="0">
                  <c:v>7.1035555555555505E-2</c:v>
                </c:pt>
                <c:pt idx="1">
                  <c:v>7.1700000000000014E-2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B-43D1-8435-F9D2C3D9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229743"/>
        <c:axId val="198678671"/>
      </c:barChart>
      <c:catAx>
        <c:axId val="198229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8678671"/>
        <c:crosses val="autoZero"/>
        <c:auto val="1"/>
        <c:lblAlgn val="ctr"/>
        <c:lblOffset val="100"/>
        <c:noMultiLvlLbl val="0"/>
      </c:catAx>
      <c:valAx>
        <c:axId val="198678671"/>
        <c:scaling>
          <c:orientation val="minMax"/>
          <c:max val="0.4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8229743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701219064975562"/>
          <c:y val="4.639451318585177E-2"/>
          <c:w val="0.20906260447415956"/>
          <c:h val="0.1226181102362204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3.0764071157771945E-2"/>
          <c:w val="0.86470822397200353"/>
          <c:h val="0.86775444736074658"/>
        </c:manualLayout>
      </c:layout>
      <c:lineChart>
        <c:grouping val="standard"/>
        <c:varyColors val="0"/>
        <c:ser>
          <c:idx val="0"/>
          <c:order val="0"/>
          <c:tx>
            <c:v>Covered</c:v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3'!$A$26:$A$45</c:f>
              <c:numCache>
                <c:formatCode>0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'Figure 3'!$B$26:$B$45</c:f>
              <c:numCache>
                <c:formatCode>0.00%</c:formatCode>
                <c:ptCount val="20"/>
                <c:pt idx="0">
                  <c:v>0.97786361457493187</c:v>
                </c:pt>
                <c:pt idx="1">
                  <c:v>0.95245916443947998</c:v>
                </c:pt>
                <c:pt idx="2">
                  <c:v>0.91170097184725007</c:v>
                </c:pt>
                <c:pt idx="3">
                  <c:v>0.88921618378571177</c:v>
                </c:pt>
                <c:pt idx="4">
                  <c:v>0.89572237192364623</c:v>
                </c:pt>
                <c:pt idx="5">
                  <c:v>0.90012242218115424</c:v>
                </c:pt>
                <c:pt idx="6">
                  <c:v>0.91113854327962895</c:v>
                </c:pt>
                <c:pt idx="7">
                  <c:v>0.92019023345623063</c:v>
                </c:pt>
                <c:pt idx="8">
                  <c:v>0.91536490883207067</c:v>
                </c:pt>
                <c:pt idx="9">
                  <c:v>0.89121642335653173</c:v>
                </c:pt>
                <c:pt idx="10">
                  <c:v>0.8630401723012624</c:v>
                </c:pt>
                <c:pt idx="11">
                  <c:v>0.851416276305905</c:v>
                </c:pt>
                <c:pt idx="12">
                  <c:v>0.87892040178779718</c:v>
                </c:pt>
                <c:pt idx="13">
                  <c:v>0.92736481475634869</c:v>
                </c:pt>
                <c:pt idx="14">
                  <c:v>0.95530253588610392</c:v>
                </c:pt>
                <c:pt idx="15">
                  <c:v>0.97848673139480213</c:v>
                </c:pt>
                <c:pt idx="16">
                  <c:v>0.98406444104098934</c:v>
                </c:pt>
                <c:pt idx="17">
                  <c:v>0.98825812528329471</c:v>
                </c:pt>
                <c:pt idx="18">
                  <c:v>1.0085723025017344</c:v>
                </c:pt>
                <c:pt idx="19">
                  <c:v>1.0405405436880322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3-4230-85A1-3033AB4C30FF}"/>
            </c:ext>
          </c:extLst>
        </c:ser>
        <c:ser>
          <c:idx val="1"/>
          <c:order val="1"/>
          <c:tx>
            <c:v>Noncovered</c:v>
          </c:tx>
          <c:spPr>
            <a:ln w="28575" cap="rnd">
              <a:solidFill>
                <a:srgbClr val="800000">
                  <a:alpha val="87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3'!$A$26:$A$45</c:f>
              <c:numCache>
                <c:formatCode>0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'Figure 3'!$C$26:$C$45</c:f>
              <c:numCache>
                <c:formatCode>0.00%</c:formatCode>
                <c:ptCount val="20"/>
                <c:pt idx="0">
                  <c:v>1.0203274903261486</c:v>
                </c:pt>
                <c:pt idx="1">
                  <c:v>1.0106735479133202</c:v>
                </c:pt>
                <c:pt idx="2">
                  <c:v>0.92382593246404976</c:v>
                </c:pt>
                <c:pt idx="3">
                  <c:v>0.88312893357265587</c:v>
                </c:pt>
                <c:pt idx="4">
                  <c:v>0.85764837531466964</c:v>
                </c:pt>
                <c:pt idx="5">
                  <c:v>0.85286357439514882</c:v>
                </c:pt>
                <c:pt idx="6">
                  <c:v>0.86504528234508016</c:v>
                </c:pt>
                <c:pt idx="7">
                  <c:v>0.9984709413761963</c:v>
                </c:pt>
                <c:pt idx="8">
                  <c:v>0.89573339263773355</c:v>
                </c:pt>
                <c:pt idx="9">
                  <c:v>0.81747828089837304</c:v>
                </c:pt>
                <c:pt idx="10">
                  <c:v>0.85913444236123981</c:v>
                </c:pt>
                <c:pt idx="11">
                  <c:v>0.829378730326362</c:v>
                </c:pt>
                <c:pt idx="12">
                  <c:v>0.82213716751264432</c:v>
                </c:pt>
                <c:pt idx="13">
                  <c:v>0.87397994387856914</c:v>
                </c:pt>
                <c:pt idx="14">
                  <c:v>0.93000530897003963</c:v>
                </c:pt>
                <c:pt idx="15">
                  <c:v>0.93957736977927286</c:v>
                </c:pt>
                <c:pt idx="16">
                  <c:v>0.97363736116902511</c:v>
                </c:pt>
                <c:pt idx="17">
                  <c:v>0.99118253800632383</c:v>
                </c:pt>
                <c:pt idx="18">
                  <c:v>0.98338542858028277</c:v>
                </c:pt>
                <c:pt idx="19">
                  <c:v>0.97745703626764369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3-4230-85A1-3033AB4C3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974943"/>
        <c:axId val="325491743"/>
      </c:lineChart>
      <c:catAx>
        <c:axId val="332974943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5491743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25491743"/>
        <c:scaling>
          <c:orientation val="minMax"/>
          <c:max val="1.25"/>
          <c:min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32974943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804965004374452"/>
          <c:y val="6.8699850018747663E-2"/>
          <c:w val="0.2881732283464567"/>
          <c:h val="0.1323409573803274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44844706911636"/>
          <c:y val="3.0764071157771945E-2"/>
          <c:w val="0.80758005249343834"/>
          <c:h val="0.8745209973753280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4'!$B$25</c:f>
              <c:strCache>
                <c:ptCount val="1"/>
                <c:pt idx="0">
                  <c:v>Property tax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4'!$A$26:$A$43</c:f>
              <c:strCache>
                <c:ptCount val="18"/>
                <c:pt idx="0">
                  <c:v>2017 Q1</c:v>
                </c:pt>
                <c:pt idx="1">
                  <c:v>2017 Q2</c:v>
                </c:pt>
                <c:pt idx="2">
                  <c:v>2017 Q3</c:v>
                </c:pt>
                <c:pt idx="3">
                  <c:v>2017 Q4</c:v>
                </c:pt>
                <c:pt idx="4">
                  <c:v>2018 Q1</c:v>
                </c:pt>
                <c:pt idx="5">
                  <c:v>2018 Q2</c:v>
                </c:pt>
                <c:pt idx="6">
                  <c:v>2018 Q3</c:v>
                </c:pt>
                <c:pt idx="7">
                  <c:v>2018 Q4</c:v>
                </c:pt>
                <c:pt idx="8">
                  <c:v>2019 Q1</c:v>
                </c:pt>
                <c:pt idx="9">
                  <c:v>2019 Q2</c:v>
                </c:pt>
                <c:pt idx="10">
                  <c:v>2019 Q3</c:v>
                </c:pt>
                <c:pt idx="11">
                  <c:v>2019 Q4</c:v>
                </c:pt>
                <c:pt idx="12">
                  <c:v>2020 Q1</c:v>
                </c:pt>
                <c:pt idx="13">
                  <c:v>2020 Q2</c:v>
                </c:pt>
                <c:pt idx="14">
                  <c:v>2020 Q3</c:v>
                </c:pt>
                <c:pt idx="15">
                  <c:v>2020 Q4</c:v>
                </c:pt>
                <c:pt idx="16">
                  <c:v>2021 Q1</c:v>
                </c:pt>
                <c:pt idx="17">
                  <c:v>2021 Q2</c:v>
                </c:pt>
              </c:strCache>
            </c:strRef>
          </c:cat>
          <c:val>
            <c:numRef>
              <c:f>'Figure 4'!$B$26:$B$43</c:f>
              <c:numCache>
                <c:formatCode>"$"#,##0</c:formatCode>
                <c:ptCount val="18"/>
                <c:pt idx="0">
                  <c:v>139257</c:v>
                </c:pt>
                <c:pt idx="1">
                  <c:v>139874</c:v>
                </c:pt>
                <c:pt idx="2">
                  <c:v>141248</c:v>
                </c:pt>
                <c:pt idx="3">
                  <c:v>147056</c:v>
                </c:pt>
                <c:pt idx="4">
                  <c:v>141527</c:v>
                </c:pt>
                <c:pt idx="5">
                  <c:v>141885</c:v>
                </c:pt>
                <c:pt idx="6">
                  <c:v>147247</c:v>
                </c:pt>
                <c:pt idx="7">
                  <c:v>148867</c:v>
                </c:pt>
                <c:pt idx="8">
                  <c:v>150525</c:v>
                </c:pt>
                <c:pt idx="9">
                  <c:v>153715</c:v>
                </c:pt>
                <c:pt idx="10">
                  <c:v>152576</c:v>
                </c:pt>
                <c:pt idx="11">
                  <c:v>155042</c:v>
                </c:pt>
                <c:pt idx="12">
                  <c:v>155994</c:v>
                </c:pt>
                <c:pt idx="13">
                  <c:v>156011</c:v>
                </c:pt>
                <c:pt idx="14">
                  <c:v>159393</c:v>
                </c:pt>
                <c:pt idx="15">
                  <c:v>189059</c:v>
                </c:pt>
                <c:pt idx="16">
                  <c:v>170942</c:v>
                </c:pt>
                <c:pt idx="17">
                  <c:v>165702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2-444D-A061-50D012783B47}"/>
            </c:ext>
          </c:extLst>
        </c:ser>
        <c:ser>
          <c:idx val="2"/>
          <c:order val="1"/>
          <c:tx>
            <c:strRef>
              <c:f>'Figure 4'!$C$25</c:f>
              <c:strCache>
                <c:ptCount val="1"/>
                <c:pt idx="0">
                  <c:v>Income tax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4'!$A$26:$A$43</c:f>
              <c:strCache>
                <c:ptCount val="18"/>
                <c:pt idx="0">
                  <c:v>2017 Q1</c:v>
                </c:pt>
                <c:pt idx="1">
                  <c:v>2017 Q2</c:v>
                </c:pt>
                <c:pt idx="2">
                  <c:v>2017 Q3</c:v>
                </c:pt>
                <c:pt idx="3">
                  <c:v>2017 Q4</c:v>
                </c:pt>
                <c:pt idx="4">
                  <c:v>2018 Q1</c:v>
                </c:pt>
                <c:pt idx="5">
                  <c:v>2018 Q2</c:v>
                </c:pt>
                <c:pt idx="6">
                  <c:v>2018 Q3</c:v>
                </c:pt>
                <c:pt idx="7">
                  <c:v>2018 Q4</c:v>
                </c:pt>
                <c:pt idx="8">
                  <c:v>2019 Q1</c:v>
                </c:pt>
                <c:pt idx="9">
                  <c:v>2019 Q2</c:v>
                </c:pt>
                <c:pt idx="10">
                  <c:v>2019 Q3</c:v>
                </c:pt>
                <c:pt idx="11">
                  <c:v>2019 Q4</c:v>
                </c:pt>
                <c:pt idx="12">
                  <c:v>2020 Q1</c:v>
                </c:pt>
                <c:pt idx="13">
                  <c:v>2020 Q2</c:v>
                </c:pt>
                <c:pt idx="14">
                  <c:v>2020 Q3</c:v>
                </c:pt>
                <c:pt idx="15">
                  <c:v>2020 Q4</c:v>
                </c:pt>
                <c:pt idx="16">
                  <c:v>2021 Q1</c:v>
                </c:pt>
                <c:pt idx="17">
                  <c:v>2021 Q2</c:v>
                </c:pt>
              </c:strCache>
            </c:strRef>
          </c:cat>
          <c:val>
            <c:numRef>
              <c:f>'Figure 4'!$C$26:$C$43</c:f>
              <c:numCache>
                <c:formatCode>"$"#,##0</c:formatCode>
                <c:ptCount val="18"/>
                <c:pt idx="0">
                  <c:v>110624</c:v>
                </c:pt>
                <c:pt idx="1">
                  <c:v>110254</c:v>
                </c:pt>
                <c:pt idx="2">
                  <c:v>113797</c:v>
                </c:pt>
                <c:pt idx="3">
                  <c:v>124839</c:v>
                </c:pt>
                <c:pt idx="4">
                  <c:v>127171</c:v>
                </c:pt>
                <c:pt idx="5">
                  <c:v>117889</c:v>
                </c:pt>
                <c:pt idx="6">
                  <c:v>124042</c:v>
                </c:pt>
                <c:pt idx="7">
                  <c:v>120784</c:v>
                </c:pt>
                <c:pt idx="8">
                  <c:v>128048</c:v>
                </c:pt>
                <c:pt idx="9">
                  <c:v>139222</c:v>
                </c:pt>
                <c:pt idx="10">
                  <c:v>133988</c:v>
                </c:pt>
                <c:pt idx="11">
                  <c:v>133289</c:v>
                </c:pt>
                <c:pt idx="12">
                  <c:v>132077</c:v>
                </c:pt>
                <c:pt idx="13">
                  <c:v>89371</c:v>
                </c:pt>
                <c:pt idx="14">
                  <c:v>188741</c:v>
                </c:pt>
                <c:pt idx="15">
                  <c:v>148680</c:v>
                </c:pt>
                <c:pt idx="16">
                  <c:v>158970</c:v>
                </c:pt>
                <c:pt idx="17">
                  <c:v>161685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2-444D-A061-50D012783B47}"/>
            </c:ext>
          </c:extLst>
        </c:ser>
        <c:ser>
          <c:idx val="0"/>
          <c:order val="2"/>
          <c:tx>
            <c:strRef>
              <c:f>'Figure 4'!$D$25</c:f>
              <c:strCache>
                <c:ptCount val="1"/>
                <c:pt idx="0">
                  <c:v>Sales tax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4'!$A$26:$A$43</c:f>
              <c:strCache>
                <c:ptCount val="18"/>
                <c:pt idx="0">
                  <c:v>2017 Q1</c:v>
                </c:pt>
                <c:pt idx="1">
                  <c:v>2017 Q2</c:v>
                </c:pt>
                <c:pt idx="2">
                  <c:v>2017 Q3</c:v>
                </c:pt>
                <c:pt idx="3">
                  <c:v>2017 Q4</c:v>
                </c:pt>
                <c:pt idx="4">
                  <c:v>2018 Q1</c:v>
                </c:pt>
                <c:pt idx="5">
                  <c:v>2018 Q2</c:v>
                </c:pt>
                <c:pt idx="6">
                  <c:v>2018 Q3</c:v>
                </c:pt>
                <c:pt idx="7">
                  <c:v>2018 Q4</c:v>
                </c:pt>
                <c:pt idx="8">
                  <c:v>2019 Q1</c:v>
                </c:pt>
                <c:pt idx="9">
                  <c:v>2019 Q2</c:v>
                </c:pt>
                <c:pt idx="10">
                  <c:v>2019 Q3</c:v>
                </c:pt>
                <c:pt idx="11">
                  <c:v>2019 Q4</c:v>
                </c:pt>
                <c:pt idx="12">
                  <c:v>2020 Q1</c:v>
                </c:pt>
                <c:pt idx="13">
                  <c:v>2020 Q2</c:v>
                </c:pt>
                <c:pt idx="14">
                  <c:v>2020 Q3</c:v>
                </c:pt>
                <c:pt idx="15">
                  <c:v>2020 Q4</c:v>
                </c:pt>
                <c:pt idx="16">
                  <c:v>2021 Q1</c:v>
                </c:pt>
                <c:pt idx="17">
                  <c:v>2021 Q2</c:v>
                </c:pt>
              </c:strCache>
            </c:strRef>
          </c:cat>
          <c:val>
            <c:numRef>
              <c:f>'Figure 4'!$D$26:$D$43</c:f>
              <c:numCache>
                <c:formatCode>"$"#,##0</c:formatCode>
                <c:ptCount val="18"/>
                <c:pt idx="0">
                  <c:v>95817</c:v>
                </c:pt>
                <c:pt idx="1">
                  <c:v>96516</c:v>
                </c:pt>
                <c:pt idx="2">
                  <c:v>99911</c:v>
                </c:pt>
                <c:pt idx="3">
                  <c:v>100700</c:v>
                </c:pt>
                <c:pt idx="4">
                  <c:v>101264</c:v>
                </c:pt>
                <c:pt idx="5">
                  <c:v>103232</c:v>
                </c:pt>
                <c:pt idx="6">
                  <c:v>101044</c:v>
                </c:pt>
                <c:pt idx="7">
                  <c:v>104848</c:v>
                </c:pt>
                <c:pt idx="8">
                  <c:v>107482</c:v>
                </c:pt>
                <c:pt idx="9">
                  <c:v>107993</c:v>
                </c:pt>
                <c:pt idx="10">
                  <c:v>111653</c:v>
                </c:pt>
                <c:pt idx="11">
                  <c:v>111292</c:v>
                </c:pt>
                <c:pt idx="12">
                  <c:v>112762</c:v>
                </c:pt>
                <c:pt idx="13">
                  <c:v>94619</c:v>
                </c:pt>
                <c:pt idx="14">
                  <c:v>114244</c:v>
                </c:pt>
                <c:pt idx="15">
                  <c:v>116981</c:v>
                </c:pt>
                <c:pt idx="16">
                  <c:v>117411</c:v>
                </c:pt>
                <c:pt idx="17">
                  <c:v>123036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2-444D-A061-50D012783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2953704"/>
        <c:axId val="312954360"/>
      </c:barChart>
      <c:catAx>
        <c:axId val="31295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29543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12954360"/>
        <c:scaling>
          <c:orientation val="minMax"/>
          <c:max val="60000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Millions</a:t>
                </a:r>
              </a:p>
            </c:rich>
          </c:tx>
          <c:layout>
            <c:manualLayout>
              <c:xMode val="edge"/>
              <c:yMode val="edge"/>
              <c:x val="1.5872703412073488E-3"/>
              <c:y val="0.35619266341707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2953704"/>
        <c:crosses val="autoZero"/>
        <c:crossBetween val="between"/>
        <c:majorUnit val="20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562730393889027"/>
          <c:y val="6.1995857337923128E-2"/>
          <c:w val="0.24492468164744996"/>
          <c:h val="0.18764238425117638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02917760279965"/>
          <c:y val="3.0764071157771945E-2"/>
          <c:w val="0.86470822397200353"/>
          <c:h val="0.86775444736074658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5'!$C$25</c:f>
              <c:strCache>
                <c:ptCount val="1"/>
                <c:pt idx="0">
                  <c:v>Covered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'Figure 5'!$A$26:$A$35</c:f>
              <c:strCache>
                <c:ptCount val="10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Q4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Q4</c:v>
                </c:pt>
                <c:pt idx="8">
                  <c:v>2021 Q1</c:v>
                </c:pt>
                <c:pt idx="9">
                  <c:v>2021 Q2</c:v>
                </c:pt>
              </c:strCache>
            </c:strRef>
          </c:cat>
          <c:val>
            <c:numRef>
              <c:f>'Figure 5'!$C$26:$C$35</c:f>
              <c:numCache>
                <c:formatCode>0.00%</c:formatCode>
                <c:ptCount val="10"/>
                <c:pt idx="0">
                  <c:v>0.99013362214268807</c:v>
                </c:pt>
                <c:pt idx="1">
                  <c:v>1.1846228179596283</c:v>
                </c:pt>
                <c:pt idx="2">
                  <c:v>0.83142842991155974</c:v>
                </c:pt>
                <c:pt idx="3">
                  <c:v>1.0901616496367865</c:v>
                </c:pt>
                <c:pt idx="4">
                  <c:v>0.96685532015659881</c:v>
                </c:pt>
                <c:pt idx="5">
                  <c:v>0.90041866404303872</c:v>
                </c:pt>
                <c:pt idx="6">
                  <c:v>1.2362678111029226</c:v>
                </c:pt>
                <c:pt idx="7">
                  <c:v>1.0359298966151216</c:v>
                </c:pt>
                <c:pt idx="8">
                  <c:v>0.95898089094891747</c:v>
                </c:pt>
                <c:pt idx="9">
                  <c:v>1.1864785582816086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E2-A24E-9A2E-6E8329F36D19}"/>
            </c:ext>
          </c:extLst>
        </c:ser>
        <c:ser>
          <c:idx val="0"/>
          <c:order val="1"/>
          <c:tx>
            <c:strRef>
              <c:f>'Figure 5'!$B$25</c:f>
              <c:strCache>
                <c:ptCount val="1"/>
                <c:pt idx="0">
                  <c:v>Noncovered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5'!$A$26:$A$35</c:f>
              <c:strCache>
                <c:ptCount val="10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Q4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Q4</c:v>
                </c:pt>
                <c:pt idx="8">
                  <c:v>2021 Q1</c:v>
                </c:pt>
                <c:pt idx="9">
                  <c:v>2021 Q2</c:v>
                </c:pt>
              </c:strCache>
            </c:strRef>
          </c:cat>
          <c:val>
            <c:numRef>
              <c:f>'Figure 5'!$B$26:$B$35</c:f>
              <c:numCache>
                <c:formatCode>0.00%</c:formatCode>
                <c:ptCount val="10"/>
                <c:pt idx="0">
                  <c:v>1.0832769504411817</c:v>
                </c:pt>
                <c:pt idx="1">
                  <c:v>1.2758911554113224</c:v>
                </c:pt>
                <c:pt idx="2">
                  <c:v>0.78622363752895519</c:v>
                </c:pt>
                <c:pt idx="3">
                  <c:v>0.97821440262916348</c:v>
                </c:pt>
                <c:pt idx="4">
                  <c:v>1.0474812496308983</c:v>
                </c:pt>
                <c:pt idx="5">
                  <c:v>0.89668802816460258</c:v>
                </c:pt>
                <c:pt idx="6">
                  <c:v>1.3280541563912507</c:v>
                </c:pt>
                <c:pt idx="7">
                  <c:v>0.86190879489108307</c:v>
                </c:pt>
                <c:pt idx="8">
                  <c:v>1.0805990918412187</c:v>
                </c:pt>
                <c:pt idx="9">
                  <c:v>1.3084934539744937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E2-A24E-9A2E-6E8329F3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974943"/>
        <c:axId val="325491743"/>
      </c:lineChart>
      <c:catAx>
        <c:axId val="33297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5491743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25491743"/>
        <c:scaling>
          <c:orientation val="minMax"/>
          <c:max val="1.5"/>
          <c:min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32974943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8360520559930008"/>
          <c:y val="5.6795088113985807E-2"/>
          <c:w val="0.2881732283464567"/>
          <c:h val="0.1323409573803274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3.0763967004124485E-2"/>
          <c:w val="0.88970822397200355"/>
          <c:h val="0.882083810923950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6'!$C$25</c:f>
              <c:strCache>
                <c:ptCount val="1"/>
                <c:pt idx="0">
                  <c:v>New employees only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6'!$A$26:$A$27</c:f>
              <c:strCache>
                <c:ptCount val="2"/>
                <c:pt idx="0">
                  <c:v>State plans</c:v>
                </c:pt>
                <c:pt idx="1">
                  <c:v>Local plans</c:v>
                </c:pt>
              </c:strCache>
            </c:strRef>
          </c:cat>
          <c:val>
            <c:numRef>
              <c:f>'Figure 6'!$C$26:$C$27</c:f>
              <c:numCache>
                <c:formatCode>0.00%</c:formatCode>
                <c:ptCount val="2"/>
                <c:pt idx="0">
                  <c:v>0.34579439252336447</c:v>
                </c:pt>
                <c:pt idx="1">
                  <c:v>0.45205479452054792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DD-DA41-8738-B5139F547DC2}"/>
            </c:ext>
          </c:extLst>
        </c:ser>
        <c:ser>
          <c:idx val="0"/>
          <c:order val="1"/>
          <c:tx>
            <c:strRef>
              <c:f>'Figure 6'!$B$25</c:f>
              <c:strCache>
                <c:ptCount val="1"/>
                <c:pt idx="0">
                  <c:v>New and current employees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6'!$A$26:$A$27</c:f>
              <c:strCache>
                <c:ptCount val="2"/>
                <c:pt idx="0">
                  <c:v>State plans</c:v>
                </c:pt>
                <c:pt idx="1">
                  <c:v>Local plans</c:v>
                </c:pt>
              </c:strCache>
            </c:strRef>
          </c:cat>
          <c:val>
            <c:numRef>
              <c:f>'Figure 6'!$B$26:$B$27</c:f>
              <c:numCache>
                <c:formatCode>0.00%</c:formatCode>
                <c:ptCount val="2"/>
                <c:pt idx="0">
                  <c:v>0.35514018691588783</c:v>
                </c:pt>
                <c:pt idx="1">
                  <c:v>0.17808219178082191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DD-DA41-8738-B5139F547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350219984"/>
        <c:axId val="350226704"/>
      </c:barChart>
      <c:lineChart>
        <c:grouping val="standard"/>
        <c:varyColors val="0"/>
        <c:ser>
          <c:idx val="2"/>
          <c:order val="2"/>
          <c:tx>
            <c:strRef>
              <c:f>'Figure 6'!$D$25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49999999999997E-2"/>
                  <c:y val="-7.0446506686664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DD-DA41-8738-B5139F547DC2}"/>
                </c:ext>
              </c:extLst>
            </c:dLbl>
            <c:dLbl>
              <c:idx val="1"/>
              <c:layout>
                <c:manualLayout>
                  <c:x val="-5.92499999999999E-2"/>
                  <c:y val="-4.2668728908886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DD-DA41-8738-B5139F547D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6'!$A$26:$A$27</c:f>
              <c:strCache>
                <c:ptCount val="2"/>
                <c:pt idx="0">
                  <c:v>State plans</c:v>
                </c:pt>
                <c:pt idx="1">
                  <c:v>Local plans</c:v>
                </c:pt>
              </c:strCache>
            </c:strRef>
          </c:cat>
          <c:val>
            <c:numRef>
              <c:f>'Figure 6'!$D$26:$D$27</c:f>
              <c:numCache>
                <c:formatCode>0.00%</c:formatCode>
                <c:ptCount val="2"/>
                <c:pt idx="0">
                  <c:v>0.7009345794392523</c:v>
                </c:pt>
                <c:pt idx="1">
                  <c:v>0.63013698630136983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4DD-DA41-8738-B5139F547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19984"/>
        <c:axId val="350226704"/>
      </c:lineChart>
      <c:catAx>
        <c:axId val="35021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350226704"/>
        <c:crosses val="autoZero"/>
        <c:auto val="1"/>
        <c:lblAlgn val="ctr"/>
        <c:lblOffset val="100"/>
        <c:noMultiLvlLbl val="0"/>
      </c:catAx>
      <c:valAx>
        <c:axId val="3502267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50219984"/>
        <c:crosses val="autoZero"/>
        <c:crossBetween val="between"/>
        <c:majorUnit val="0.25"/>
      </c:valAx>
      <c:spPr>
        <a:noFill/>
      </c:spPr>
    </c:plotArea>
    <c:legend>
      <c:legendPos val="r"/>
      <c:layout>
        <c:manualLayout>
          <c:xMode val="edge"/>
          <c:yMode val="edge"/>
          <c:x val="0.52983420822397198"/>
          <c:y val="5.6346674910439903E-2"/>
          <c:w val="0.46310914260717412"/>
          <c:h val="0.1210003862254560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3.0763967004124485E-2"/>
          <c:w val="0.88970822397200355"/>
          <c:h val="0.882251906011748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7'!$C$25</c:f>
              <c:strCache>
                <c:ptCount val="1"/>
                <c:pt idx="0">
                  <c:v>New employees only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State plans</c:v>
              </c:pt>
              <c:pt idx="1">
                <c:v>Local plans</c:v>
              </c:pt>
            </c:strLit>
          </c:cat>
          <c:val>
            <c:numRef>
              <c:f>'Figure 7'!$C$26:$C$27</c:f>
              <c:numCache>
                <c:formatCode>0.00%</c:formatCode>
                <c:ptCount val="2"/>
                <c:pt idx="0">
                  <c:v>0.12149532710280374</c:v>
                </c:pt>
                <c:pt idx="1">
                  <c:v>0.1095890410958904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DD-9645-82C2-9299A980258E}"/>
            </c:ext>
          </c:extLst>
        </c:ser>
        <c:ser>
          <c:idx val="0"/>
          <c:order val="1"/>
          <c:tx>
            <c:strRef>
              <c:f>'Figure 7'!$B$25</c:f>
              <c:strCache>
                <c:ptCount val="1"/>
                <c:pt idx="0">
                  <c:v>New and current employees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State plans</c:v>
              </c:pt>
              <c:pt idx="1">
                <c:v>Local plans</c:v>
              </c:pt>
            </c:strLit>
          </c:cat>
          <c:val>
            <c:numRef>
              <c:f>'Figure 7'!$B$26:$B$27</c:f>
              <c:numCache>
                <c:formatCode>0.00%</c:formatCode>
                <c:ptCount val="2"/>
                <c:pt idx="0">
                  <c:v>0.14953271028037382</c:v>
                </c:pt>
                <c:pt idx="1">
                  <c:v>0.13698630136986301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DD-9645-82C2-9299A9802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350219984"/>
        <c:axId val="350226704"/>
      </c:barChart>
      <c:lineChart>
        <c:grouping val="standard"/>
        <c:varyColors val="0"/>
        <c:ser>
          <c:idx val="2"/>
          <c:order val="2"/>
          <c:tx>
            <c:strRef>
              <c:f>'Figure 7'!$D$25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49999999999997E-2"/>
                  <c:y val="-3.870047494063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DD-9645-82C2-9299A980258E}"/>
                </c:ext>
              </c:extLst>
            </c:dLbl>
            <c:dLbl>
              <c:idx val="1"/>
              <c:layout>
                <c:manualLayout>
                  <c:x val="-5.92499999999999E-2"/>
                  <c:y val="-4.2668728908886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DD-9645-82C2-9299A98025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7'!$A$26:$A$27</c:f>
              <c:strCache>
                <c:ptCount val="2"/>
                <c:pt idx="0">
                  <c:v>State plans</c:v>
                </c:pt>
                <c:pt idx="1">
                  <c:v>Local plans</c:v>
                </c:pt>
              </c:strCache>
            </c:strRef>
          </c:cat>
          <c:val>
            <c:numRef>
              <c:f>'Figure 7'!$D$26:$D$27</c:f>
              <c:numCache>
                <c:formatCode>0.00%</c:formatCode>
                <c:ptCount val="2"/>
                <c:pt idx="0">
                  <c:v>0.27102803738317754</c:v>
                </c:pt>
                <c:pt idx="1">
                  <c:v>0.24657534246575341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BDD-9645-82C2-9299A9802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19984"/>
        <c:axId val="350226704"/>
      </c:lineChart>
      <c:catAx>
        <c:axId val="35021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350226704"/>
        <c:crosses val="autoZero"/>
        <c:auto val="1"/>
        <c:lblAlgn val="ctr"/>
        <c:lblOffset val="100"/>
        <c:noMultiLvlLbl val="0"/>
      </c:catAx>
      <c:valAx>
        <c:axId val="3502267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350219984"/>
        <c:crosses val="autoZero"/>
        <c:crossBetween val="between"/>
        <c:majorUnit val="0.25"/>
      </c:valAx>
      <c:spPr>
        <a:noFill/>
      </c:spPr>
    </c:plotArea>
    <c:legend>
      <c:legendPos val="r"/>
      <c:layout>
        <c:manualLayout>
          <c:xMode val="edge"/>
          <c:yMode val="edge"/>
          <c:x val="0.54927865266841647"/>
          <c:y val="5.6346674910439903E-2"/>
          <c:w val="0.44366469816272963"/>
          <c:h val="0.1209123859517560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055774278215218E-2"/>
          <c:y val="2.636920384951881E-2"/>
          <c:w val="0.9119442257217848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8'!$C$24</c:f>
              <c:strCache>
                <c:ptCount val="1"/>
                <c:pt idx="0">
                  <c:v>Covered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8'!$A$25:$A$45</c:f>
              <c:numCache>
                <c:formatCode>0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'Figure 8'!$C$25:$C$45</c:f>
              <c:numCache>
                <c:formatCode>0.00%</c:formatCode>
                <c:ptCount val="21"/>
                <c:pt idx="0">
                  <c:v>-2.4256529286503792E-2</c:v>
                </c:pt>
                <c:pt idx="1">
                  <c:v>-2.8235696256160736E-2</c:v>
                </c:pt>
                <c:pt idx="2">
                  <c:v>-3.0442263931035995E-2</c:v>
                </c:pt>
                <c:pt idx="3">
                  <c:v>-2.6767274364829063E-2</c:v>
                </c:pt>
                <c:pt idx="4">
                  <c:v>-2.6009833440184593E-2</c:v>
                </c:pt>
                <c:pt idx="5">
                  <c:v>-2.5329200550913811E-2</c:v>
                </c:pt>
                <c:pt idx="6">
                  <c:v>-2.2496504709124565E-2</c:v>
                </c:pt>
                <c:pt idx="7">
                  <c:v>-2.6530720293521881E-2</c:v>
                </c:pt>
                <c:pt idx="8">
                  <c:v>-3.3743072301149368E-2</c:v>
                </c:pt>
                <c:pt idx="9">
                  <c:v>-3.4666053950786591E-2</c:v>
                </c:pt>
                <c:pt idx="10">
                  <c:v>-3.4331463277339935E-2</c:v>
                </c:pt>
                <c:pt idx="11">
                  <c:v>-3.418455645442009E-2</c:v>
                </c:pt>
                <c:pt idx="12">
                  <c:v>-3.1923297792673111E-2</c:v>
                </c:pt>
                <c:pt idx="13">
                  <c:v>-2.8312832117080688E-2</c:v>
                </c:pt>
                <c:pt idx="14">
                  <c:v>-2.9371839016675949E-2</c:v>
                </c:pt>
                <c:pt idx="15">
                  <c:v>-3.1396470963954926E-2</c:v>
                </c:pt>
                <c:pt idx="16">
                  <c:v>-2.952268160879612E-2</c:v>
                </c:pt>
                <c:pt idx="17">
                  <c:v>-2.9382562264800072E-2</c:v>
                </c:pt>
                <c:pt idx="18">
                  <c:v>-2.85065658390522E-2</c:v>
                </c:pt>
                <c:pt idx="19">
                  <c:v>-3.132571280002594E-2</c:v>
                </c:pt>
                <c:pt idx="20">
                  <c:v>-3.3632650971412659E-2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80-634B-A3C7-BC3B96CD2F1D}"/>
            </c:ext>
          </c:extLst>
        </c:ser>
        <c:ser>
          <c:idx val="1"/>
          <c:order val="1"/>
          <c:tx>
            <c:strRef>
              <c:f>'Figure 8'!$B$24</c:f>
              <c:strCache>
                <c:ptCount val="1"/>
                <c:pt idx="0">
                  <c:v>Noncovered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8'!$A$25:$A$45</c:f>
              <c:numCache>
                <c:formatCode>0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'Figure 8'!$B$25:$B$45</c:f>
              <c:numCache>
                <c:formatCode>0.00%</c:formatCode>
                <c:ptCount val="21"/>
                <c:pt idx="0">
                  <c:v>-1.4264289289712906E-2</c:v>
                </c:pt>
                <c:pt idx="1">
                  <c:v>-1.7777441069483757E-2</c:v>
                </c:pt>
                <c:pt idx="2">
                  <c:v>-1.8276359885931015E-2</c:v>
                </c:pt>
                <c:pt idx="3">
                  <c:v>-9.9755143746733665E-3</c:v>
                </c:pt>
                <c:pt idx="4">
                  <c:v>-1.5762237831950188E-2</c:v>
                </c:pt>
                <c:pt idx="5">
                  <c:v>-1.8003467470407486E-2</c:v>
                </c:pt>
                <c:pt idx="6">
                  <c:v>-1.8503280356526375E-2</c:v>
                </c:pt>
                <c:pt idx="7">
                  <c:v>-1.8853766843676567E-2</c:v>
                </c:pt>
                <c:pt idx="8">
                  <c:v>-2.7454812079668045E-2</c:v>
                </c:pt>
                <c:pt idx="9">
                  <c:v>-2.7951132506132126E-2</c:v>
                </c:pt>
                <c:pt idx="10">
                  <c:v>-2.6385845616459846E-2</c:v>
                </c:pt>
                <c:pt idx="11">
                  <c:v>-3.0127888545393944E-2</c:v>
                </c:pt>
                <c:pt idx="12">
                  <c:v>-3.0753670260310173E-2</c:v>
                </c:pt>
                <c:pt idx="13">
                  <c:v>-2.7272447943687439E-2</c:v>
                </c:pt>
                <c:pt idx="14">
                  <c:v>-2.5777867063879967E-2</c:v>
                </c:pt>
                <c:pt idx="15">
                  <c:v>-2.7606423944234848E-2</c:v>
                </c:pt>
                <c:pt idx="16">
                  <c:v>-2.4823462590575218E-2</c:v>
                </c:pt>
                <c:pt idx="17">
                  <c:v>-2.0160092040896416E-2</c:v>
                </c:pt>
                <c:pt idx="18">
                  <c:v>-2.0754851400852203E-2</c:v>
                </c:pt>
                <c:pt idx="19">
                  <c:v>-1.9935706630349159E-2</c:v>
                </c:pt>
                <c:pt idx="20">
                  <c:v>-2.1131675690412521E-2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80-634B-A3C7-BC3B96CD2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974943"/>
        <c:axId val="325491743"/>
      </c:lineChart>
      <c:catAx>
        <c:axId val="332974943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high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549174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25491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32974943"/>
        <c:crosses val="autoZero"/>
        <c:crossBetween val="between"/>
        <c:majorUnit val="1.0000000000000002E-2"/>
      </c:valAx>
    </c:plotArea>
    <c:legend>
      <c:legendPos val="b"/>
      <c:layout>
        <c:manualLayout>
          <c:xMode val="edge"/>
          <c:yMode val="edge"/>
          <c:x val="0.65027187226596672"/>
          <c:y val="0.12557805274340708"/>
          <c:w val="0.30483989501312336"/>
          <c:h val="0.1402774653168353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717002038525524E-2"/>
          <c:y val="2.636920384951881E-2"/>
          <c:w val="0.90628299796147449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9'!$B$26</c:f>
              <c:strCache>
                <c:ptCount val="1"/>
                <c:pt idx="0">
                  <c:v>Geometric return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9'!$A$27:$A$28</c:f>
              <c:strCache>
                <c:ptCount val="2"/>
                <c:pt idx="0">
                  <c:v>Covered</c:v>
                </c:pt>
                <c:pt idx="1">
                  <c:v>Noncovered</c:v>
                </c:pt>
              </c:strCache>
            </c:strRef>
          </c:cat>
          <c:val>
            <c:numRef>
              <c:f>'Figure 9'!$B$27:$B$28</c:f>
              <c:numCache>
                <c:formatCode>0.00%</c:formatCode>
                <c:ptCount val="2"/>
                <c:pt idx="0">
                  <c:v>6.8486481904983521E-2</c:v>
                </c:pt>
                <c:pt idx="1">
                  <c:v>6.8559147417545319E-2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68-DA46-BAFB-EB8BD1C4C95A}"/>
            </c:ext>
          </c:extLst>
        </c:ser>
        <c:ser>
          <c:idx val="1"/>
          <c:order val="1"/>
          <c:tx>
            <c:strRef>
              <c:f>'Figure 9'!$C$26</c:f>
              <c:strCache>
                <c:ptCount val="1"/>
                <c:pt idx="0">
                  <c:v>Geometric assumed return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68-DA46-BAFB-EB8BD1C4C9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9'!$A$27:$A$28</c:f>
              <c:strCache>
                <c:ptCount val="2"/>
                <c:pt idx="0">
                  <c:v>Covered</c:v>
                </c:pt>
                <c:pt idx="1">
                  <c:v>Noncovered</c:v>
                </c:pt>
              </c:strCache>
            </c:strRef>
          </c:cat>
          <c:val>
            <c:numRef>
              <c:f>'Figure 9'!$C$27:$C$28</c:f>
              <c:numCache>
                <c:formatCode>0.00%</c:formatCode>
                <c:ptCount val="2"/>
                <c:pt idx="0">
                  <c:v>7.6793752610683441E-2</c:v>
                </c:pt>
                <c:pt idx="1">
                  <c:v>7.6977476477622986E-2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68-DA46-BAFB-EB8BD1C4C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229743"/>
        <c:axId val="198678671"/>
      </c:barChart>
      <c:catAx>
        <c:axId val="198229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8678671"/>
        <c:crosses val="autoZero"/>
        <c:auto val="1"/>
        <c:lblAlgn val="ctr"/>
        <c:lblOffset val="100"/>
        <c:noMultiLvlLbl val="0"/>
      </c:catAx>
      <c:valAx>
        <c:axId val="198678671"/>
        <c:scaling>
          <c:orientation val="minMax"/>
          <c:max val="0.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8229743"/>
        <c:crosses val="autoZero"/>
        <c:crossBetween val="between"/>
        <c:majorUnit val="2.0000000000000004E-2"/>
      </c:valAx>
    </c:plotArea>
    <c:legend>
      <c:legendPos val="r"/>
      <c:layout>
        <c:manualLayout>
          <c:xMode val="edge"/>
          <c:yMode val="edge"/>
          <c:x val="0.17923447069116361"/>
          <c:y val="7.4172290963629539E-2"/>
          <c:w val="0.70906255468066492"/>
          <c:h val="6.3094300712410956E-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5</xdr:col>
      <xdr:colOff>660400</xdr:colOff>
      <xdr:row>17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09734D-599A-4430-BA43-5D37ABEEB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91440</xdr:rowOff>
    </xdr:from>
    <xdr:to>
      <xdr:col>4</xdr:col>
      <xdr:colOff>487680</xdr:colOff>
      <xdr:row>19</xdr:row>
      <xdr:rowOff>10160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775D49-20AA-405B-9EF0-7D950FF15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121920</xdr:rowOff>
    </xdr:from>
    <xdr:to>
      <xdr:col>6</xdr:col>
      <xdr:colOff>548640</xdr:colOff>
      <xdr:row>19</xdr:row>
      <xdr:rowOff>40640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E1743A-DAD8-4637-A54B-F187BFE168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0.83056</cdr:x>
      <cdr:y>0.3643</cdr:y>
    </cdr:from>
    <cdr:to>
      <cdr:x>1</cdr:x>
      <cdr:y>0.55159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F7BBABA-089F-4BE5-9C5E-E1CAF0F3A1EE}"/>
            </a:ext>
          </a:extLst>
        </cdr:cNvPr>
        <cdr:cNvSpPr txBox="1"/>
      </cdr:nvSpPr>
      <cdr:spPr>
        <a:xfrm xmlns:a="http://schemas.openxmlformats.org/drawingml/2006/main">
          <a:off x="3797300" y="1165896"/>
          <a:ext cx="774700" cy="599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45720" rIns="4572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Chicago </a:t>
          </a:r>
        </a:p>
        <a:p xmlns:a="http://schemas.openxmlformats.org/drawingml/2006/main">
          <a:pPr algn="ctr"/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Municipal Employees</a:t>
          </a:r>
        </a:p>
      </cdr:txBody>
    </cdr:sp>
  </cdr:relSizeAnchor>
  <cdr:relSizeAnchor xmlns:cdr="http://schemas.openxmlformats.org/drawingml/2006/chartDrawing">
    <cdr:from>
      <cdr:x>0.925</cdr:x>
      <cdr:y>0.55556</cdr:y>
    </cdr:from>
    <cdr:to>
      <cdr:x>0.925</cdr:x>
      <cdr:y>0.74603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01C2E469-4A6C-D24E-A87B-CB7EBB4CA47B}"/>
            </a:ext>
          </a:extLst>
        </cdr:cNvPr>
        <cdr:cNvCxnSpPr/>
      </cdr:nvCxnSpPr>
      <cdr:spPr>
        <a:xfrm xmlns:a="http://schemas.openxmlformats.org/drawingml/2006/main">
          <a:off x="4229100" y="1778000"/>
          <a:ext cx="0" cy="609600"/>
        </a:xfrm>
        <a:prstGeom xmlns:a="http://schemas.openxmlformats.org/drawingml/2006/main" prst="straightConnector1">
          <a:avLst/>
        </a:prstGeom>
        <a:ln xmlns:a="http://schemas.openxmlformats.org/drawingml/2006/main" w="3175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42343</xdr:rowOff>
    </xdr:from>
    <xdr:to>
      <xdr:col>6</xdr:col>
      <xdr:colOff>0</xdr:colOff>
      <xdr:row>18</xdr:row>
      <xdr:rowOff>154103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FE9979-434E-4316-A002-BF3397715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4</xdr:col>
      <xdr:colOff>447040</xdr:colOff>
      <xdr:row>18</xdr:row>
      <xdr:rowOff>142240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C45F62-E342-F443-B163-461A45279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43180</xdr:rowOff>
    </xdr:from>
    <xdr:to>
      <xdr:col>3</xdr:col>
      <xdr:colOff>548640</xdr:colOff>
      <xdr:row>18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DDD965-2151-45CC-BE73-654ABCA71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19311</xdr:colOff>
      <xdr:row>2</xdr:row>
      <xdr:rowOff>35087</xdr:rowOff>
    </xdr:from>
    <xdr:to>
      <xdr:col>5</xdr:col>
      <xdr:colOff>628911</xdr:colOff>
      <xdr:row>18</xdr:row>
      <xdr:rowOff>147694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E3BA4A-2B37-4BF0-A7D9-F274BB74F3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6</xdr:col>
      <xdr:colOff>60960</xdr:colOff>
      <xdr:row>18</xdr:row>
      <xdr:rowOff>132080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D5F1F5-50D1-4171-8B76-11FBE224A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35343</xdr:rowOff>
    </xdr:from>
    <xdr:to>
      <xdr:col>6</xdr:col>
      <xdr:colOff>0</xdr:colOff>
      <xdr:row>18</xdr:row>
      <xdr:rowOff>147103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2B89A2-5458-4F00-9907-EC655012B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0.71509</cdr:x>
      <cdr:y>0.12359</cdr:y>
    </cdr:from>
    <cdr:to>
      <cdr:x>0.98071</cdr:x>
      <cdr:y>0.8354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6767B252-49E1-46D7-BFA5-9C9A8F7377F5}"/>
            </a:ext>
          </a:extLst>
        </cdr:cNvPr>
        <cdr:cNvSpPr/>
      </cdr:nvSpPr>
      <cdr:spPr>
        <a:xfrm xmlns:a="http://schemas.openxmlformats.org/drawingml/2006/main">
          <a:off x="3278376" y="400598"/>
          <a:ext cx="1217746" cy="230725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</xdr:rowOff>
    </xdr:from>
    <xdr:to>
      <xdr:col>5</xdr:col>
      <xdr:colOff>629920</xdr:colOff>
      <xdr:row>18</xdr:row>
      <xdr:rowOff>112395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EB34E7-E233-7345-9B39-E79C037D2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42333</xdr:rowOff>
    </xdr:from>
    <xdr:to>
      <xdr:col>4</xdr:col>
      <xdr:colOff>63501</xdr:colOff>
      <xdr:row>18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572434-4399-46DD-9F05-7DB23B35A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31749</xdr:rowOff>
    </xdr:from>
    <xdr:to>
      <xdr:col>3</xdr:col>
      <xdr:colOff>1098550</xdr:colOff>
      <xdr:row>18</xdr:row>
      <xdr:rowOff>173566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51E5FD-FD3F-FD4E-9E81-D95D363CE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42621</xdr:rowOff>
    </xdr:from>
    <xdr:to>
      <xdr:col>5</xdr:col>
      <xdr:colOff>426720</xdr:colOff>
      <xdr:row>17</xdr:row>
      <xdr:rowOff>195021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A88AF0-6589-427C-B603-DC2D3701A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zoomScale="125" zoomScaleNormal="125" workbookViewId="0"/>
  </sheetViews>
  <sheetFormatPr baseColWidth="10" defaultColWidth="8.83203125" defaultRowHeight="16" x14ac:dyDescent="0.2"/>
  <cols>
    <col min="1" max="1" width="10.5" style="11" customWidth="1"/>
    <col min="2" max="2" width="10.83203125" style="12" customWidth="1"/>
    <col min="3" max="3" width="12.33203125" style="12" customWidth="1"/>
  </cols>
  <sheetData>
    <row r="1" spans="1:1" x14ac:dyDescent="0.2">
      <c r="A1" s="13" t="s">
        <v>41</v>
      </c>
    </row>
    <row r="20" spans="1:3" x14ac:dyDescent="0.2">
      <c r="A20" s="15" t="s">
        <v>42</v>
      </c>
    </row>
    <row r="21" spans="1:3" x14ac:dyDescent="0.2">
      <c r="A21" s="14" t="s">
        <v>43</v>
      </c>
    </row>
    <row r="24" spans="1:3" x14ac:dyDescent="0.2">
      <c r="A24" s="20" t="s">
        <v>40</v>
      </c>
      <c r="B24" s="10" t="s">
        <v>2</v>
      </c>
      <c r="C24" s="10" t="s">
        <v>0</v>
      </c>
    </row>
    <row r="25" spans="1:3" x14ac:dyDescent="0.2">
      <c r="A25" s="16">
        <v>2001</v>
      </c>
      <c r="B25" s="17">
        <v>1.0173684084681804</v>
      </c>
      <c r="C25" s="17">
        <v>0.92739813435054219</v>
      </c>
    </row>
    <row r="26" spans="1:3" x14ac:dyDescent="0.2">
      <c r="A26" s="16">
        <v>2002</v>
      </c>
      <c r="B26" s="17">
        <v>0.95420102166331122</v>
      </c>
      <c r="C26" s="17">
        <v>0.83682447144413419</v>
      </c>
    </row>
    <row r="27" spans="1:3" x14ac:dyDescent="0.2">
      <c r="A27" s="16">
        <v>2003</v>
      </c>
      <c r="B27" s="17">
        <v>0.90611369914420725</v>
      </c>
      <c r="C27" s="17">
        <v>0.79128754869201179</v>
      </c>
    </row>
    <row r="28" spans="1:3" x14ac:dyDescent="0.2">
      <c r="A28" s="16">
        <v>2004</v>
      </c>
      <c r="B28" s="17">
        <v>0.88337374415923731</v>
      </c>
      <c r="C28" s="17">
        <v>0.77597099515940471</v>
      </c>
    </row>
    <row r="29" spans="1:3" x14ac:dyDescent="0.2">
      <c r="A29" s="16">
        <v>2005</v>
      </c>
      <c r="B29" s="17">
        <v>0.86114997711671015</v>
      </c>
      <c r="C29" s="17">
        <v>0.76625007630782838</v>
      </c>
    </row>
    <row r="30" spans="1:3" x14ac:dyDescent="0.2">
      <c r="A30" s="16">
        <v>2006</v>
      </c>
      <c r="B30" s="17">
        <v>0.85496016178706913</v>
      </c>
      <c r="C30" s="17">
        <v>0.78272440483685779</v>
      </c>
    </row>
    <row r="31" spans="1:3" x14ac:dyDescent="0.2">
      <c r="A31" s="16">
        <v>2007</v>
      </c>
      <c r="B31" s="17">
        <v>0.86871787071873252</v>
      </c>
      <c r="C31" s="17">
        <v>0.79889217019543646</v>
      </c>
    </row>
    <row r="32" spans="1:3" x14ac:dyDescent="0.2">
      <c r="A32" s="16">
        <v>2008</v>
      </c>
      <c r="B32" s="17">
        <v>0.83934878089859744</v>
      </c>
      <c r="C32" s="17">
        <v>0.76986172294062427</v>
      </c>
    </row>
    <row r="33" spans="1:3" x14ac:dyDescent="0.2">
      <c r="A33" s="16">
        <v>2009</v>
      </c>
      <c r="B33" s="17">
        <v>0.78416095181212542</v>
      </c>
      <c r="C33" s="17">
        <v>0.71630189565491131</v>
      </c>
    </row>
    <row r="34" spans="1:3" x14ac:dyDescent="0.2">
      <c r="A34" s="16">
        <v>2010</v>
      </c>
      <c r="B34" s="17">
        <v>0.76443841055300621</v>
      </c>
      <c r="C34" s="17">
        <v>0.70496733256616739</v>
      </c>
    </row>
    <row r="35" spans="1:3" x14ac:dyDescent="0.2">
      <c r="A35" s="16">
        <v>2011</v>
      </c>
      <c r="B35" s="17">
        <v>0.75367025260027298</v>
      </c>
      <c r="C35" s="17">
        <v>0.69349670232519911</v>
      </c>
    </row>
    <row r="36" spans="1:3" x14ac:dyDescent="0.2">
      <c r="A36" s="16">
        <v>2012</v>
      </c>
      <c r="B36" s="17">
        <v>0.73106712093429549</v>
      </c>
      <c r="C36" s="17">
        <v>0.67722053713690644</v>
      </c>
    </row>
    <row r="37" spans="1:3" x14ac:dyDescent="0.2">
      <c r="A37" s="16">
        <v>2013</v>
      </c>
      <c r="B37" s="17">
        <v>0.73665954777280063</v>
      </c>
      <c r="C37" s="17">
        <v>0.67234050138755719</v>
      </c>
    </row>
    <row r="38" spans="1:3" x14ac:dyDescent="0.2">
      <c r="A38" s="16">
        <v>2014</v>
      </c>
      <c r="B38" s="17">
        <v>0.74499988801296757</v>
      </c>
      <c r="C38" s="17">
        <v>0.68896069441940277</v>
      </c>
    </row>
    <row r="39" spans="1:3" x14ac:dyDescent="0.2">
      <c r="A39" s="16">
        <v>2015</v>
      </c>
      <c r="B39" s="17">
        <v>0.74622969788343363</v>
      </c>
      <c r="C39" s="17">
        <v>0.69805111305195044</v>
      </c>
    </row>
    <row r="40" spans="1:3" x14ac:dyDescent="0.2">
      <c r="A40" s="16">
        <v>2016</v>
      </c>
      <c r="B40" s="17">
        <v>0.73948631354063876</v>
      </c>
      <c r="C40" s="17">
        <v>0.68722183994321939</v>
      </c>
    </row>
    <row r="41" spans="1:3" x14ac:dyDescent="0.2">
      <c r="A41" s="16">
        <v>2017</v>
      </c>
      <c r="B41" s="17">
        <v>0.73911336607905875</v>
      </c>
      <c r="C41" s="17">
        <v>0.69830403355120962</v>
      </c>
    </row>
    <row r="42" spans="1:3" x14ac:dyDescent="0.2">
      <c r="A42" s="16">
        <v>2018</v>
      </c>
      <c r="B42" s="17">
        <v>0.74029274395092426</v>
      </c>
      <c r="C42" s="17">
        <v>0.69633176866914825</v>
      </c>
    </row>
    <row r="43" spans="1:3" x14ac:dyDescent="0.2">
      <c r="A43" s="16">
        <v>2019</v>
      </c>
      <c r="B43" s="17">
        <v>0.73800750996451381</v>
      </c>
      <c r="C43" s="17">
        <v>0.69559455420614469</v>
      </c>
    </row>
    <row r="44" spans="1:3" x14ac:dyDescent="0.2">
      <c r="A44" s="16">
        <v>2020</v>
      </c>
      <c r="B44" s="17">
        <v>0.73596831427737019</v>
      </c>
      <c r="C44" s="17">
        <v>0.69528134118191198</v>
      </c>
    </row>
    <row r="45" spans="1:3" x14ac:dyDescent="0.2">
      <c r="A45" s="18">
        <v>2021</v>
      </c>
      <c r="B45" s="19">
        <v>0.7477677787314233</v>
      </c>
      <c r="C45" s="19">
        <v>0.71361517276923891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4401-FF31-494A-99A2-9569023570C9}">
  <dimension ref="A1:C31"/>
  <sheetViews>
    <sheetView zoomScale="125" zoomScaleNormal="125" workbookViewId="0"/>
  </sheetViews>
  <sheetFormatPr baseColWidth="10" defaultColWidth="8.83203125" defaultRowHeight="15" x14ac:dyDescent="0.2"/>
  <cols>
    <col min="1" max="1" width="8.83203125" style="24"/>
    <col min="2" max="2" width="8.83203125" style="9"/>
  </cols>
  <sheetData>
    <row r="1" spans="1:3" ht="16" x14ac:dyDescent="0.2">
      <c r="A1" s="13" t="s">
        <v>63</v>
      </c>
    </row>
    <row r="2" spans="1:3" x14ac:dyDescent="0.2">
      <c r="C2" s="3"/>
    </row>
    <row r="3" spans="1:3" x14ac:dyDescent="0.2">
      <c r="C3" s="4"/>
    </row>
    <row r="4" spans="1:3" x14ac:dyDescent="0.2">
      <c r="C4" s="4"/>
    </row>
    <row r="5" spans="1:3" x14ac:dyDescent="0.2">
      <c r="C5" s="4"/>
    </row>
    <row r="6" spans="1:3" x14ac:dyDescent="0.2">
      <c r="C6" s="4"/>
    </row>
    <row r="7" spans="1:3" x14ac:dyDescent="0.2">
      <c r="C7" s="4"/>
    </row>
    <row r="8" spans="1:3" x14ac:dyDescent="0.2">
      <c r="C8" s="4"/>
    </row>
    <row r="21" spans="1:2" x14ac:dyDescent="0.2">
      <c r="A21" s="15" t="s">
        <v>64</v>
      </c>
    </row>
    <row r="22" spans="1:2" x14ac:dyDescent="0.2">
      <c r="A22" s="14" t="s">
        <v>43</v>
      </c>
    </row>
    <row r="25" spans="1:2" ht="16" x14ac:dyDescent="0.2">
      <c r="A25" s="42" t="s">
        <v>14</v>
      </c>
      <c r="B25" s="43" t="s">
        <v>8</v>
      </c>
    </row>
    <row r="26" spans="1:2" ht="16" x14ac:dyDescent="0.2">
      <c r="A26" s="37">
        <v>0</v>
      </c>
      <c r="B26" s="38">
        <v>54</v>
      </c>
    </row>
    <row r="27" spans="1:2" ht="16" x14ac:dyDescent="0.2">
      <c r="A27" s="39" t="s">
        <v>9</v>
      </c>
      <c r="B27" s="38">
        <v>2</v>
      </c>
    </row>
    <row r="28" spans="1:2" ht="16" x14ac:dyDescent="0.2">
      <c r="A28" s="39" t="s">
        <v>10</v>
      </c>
      <c r="B28" s="38">
        <v>0</v>
      </c>
    </row>
    <row r="29" spans="1:2" ht="16" x14ac:dyDescent="0.2">
      <c r="A29" s="39" t="s">
        <v>11</v>
      </c>
      <c r="B29" s="38">
        <v>0</v>
      </c>
    </row>
    <row r="30" spans="1:2" ht="16" x14ac:dyDescent="0.2">
      <c r="A30" s="39" t="s">
        <v>12</v>
      </c>
      <c r="B30" s="38">
        <v>0</v>
      </c>
    </row>
    <row r="31" spans="1:2" ht="16" x14ac:dyDescent="0.2">
      <c r="A31" s="40" t="s">
        <v>13</v>
      </c>
      <c r="B31" s="41">
        <v>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34FF2-442D-4E6F-BB5B-C0ED47CEDB61}">
  <dimension ref="A1:D31"/>
  <sheetViews>
    <sheetView zoomScale="125" zoomScaleNormal="125" workbookViewId="0"/>
  </sheetViews>
  <sheetFormatPr baseColWidth="10" defaultColWidth="8.83203125" defaultRowHeight="15" x14ac:dyDescent="0.2"/>
  <cols>
    <col min="1" max="1" width="10.33203125" style="24" customWidth="1"/>
    <col min="2" max="2" width="11.6640625" bestFit="1" customWidth="1"/>
    <col min="3" max="4" width="10.1640625" bestFit="1" customWidth="1"/>
  </cols>
  <sheetData>
    <row r="1" spans="1:4" ht="16" x14ac:dyDescent="0.2">
      <c r="A1" s="13" t="s">
        <v>65</v>
      </c>
    </row>
    <row r="2" spans="1:4" x14ac:dyDescent="0.2">
      <c r="C2" s="44"/>
      <c r="D2" s="44"/>
    </row>
    <row r="3" spans="1:4" x14ac:dyDescent="0.2">
      <c r="C3" s="44"/>
      <c r="D3" s="44"/>
    </row>
    <row r="4" spans="1:4" x14ac:dyDescent="0.2">
      <c r="C4" s="44"/>
      <c r="D4" s="44"/>
    </row>
    <row r="5" spans="1:4" x14ac:dyDescent="0.2">
      <c r="C5" s="44"/>
      <c r="D5" s="44"/>
    </row>
    <row r="6" spans="1:4" x14ac:dyDescent="0.2">
      <c r="C6" s="44"/>
      <c r="D6" s="44"/>
    </row>
    <row r="7" spans="1:4" x14ac:dyDescent="0.2">
      <c r="C7" s="44"/>
      <c r="D7" s="44"/>
    </row>
    <row r="8" spans="1:4" x14ac:dyDescent="0.2">
      <c r="C8" s="44"/>
      <c r="D8" s="44"/>
    </row>
    <row r="9" spans="1:4" x14ac:dyDescent="0.2">
      <c r="C9" s="44"/>
      <c r="D9" s="44"/>
    </row>
    <row r="10" spans="1:4" x14ac:dyDescent="0.2">
      <c r="C10" s="44"/>
      <c r="D10" s="44"/>
    </row>
    <row r="11" spans="1:4" x14ac:dyDescent="0.2">
      <c r="C11" s="44"/>
      <c r="D11" s="44"/>
    </row>
    <row r="12" spans="1:4" x14ac:dyDescent="0.2">
      <c r="C12" s="44"/>
      <c r="D12" s="44"/>
    </row>
    <row r="13" spans="1:4" x14ac:dyDescent="0.2">
      <c r="C13" s="44"/>
      <c r="D13" s="44"/>
    </row>
    <row r="14" spans="1:4" x14ac:dyDescent="0.2">
      <c r="C14" s="44"/>
      <c r="D14" s="44"/>
    </row>
    <row r="15" spans="1:4" x14ac:dyDescent="0.2">
      <c r="C15" s="44"/>
      <c r="D15" s="44"/>
    </row>
    <row r="16" spans="1:4" x14ac:dyDescent="0.2">
      <c r="C16" s="44"/>
      <c r="D16" s="44"/>
    </row>
    <row r="21" spans="1:2" x14ac:dyDescent="0.2">
      <c r="A21" s="15" t="s">
        <v>67</v>
      </c>
    </row>
    <row r="22" spans="1:2" x14ac:dyDescent="0.2">
      <c r="A22" s="14" t="s">
        <v>43</v>
      </c>
    </row>
    <row r="23" spans="1:2" x14ac:dyDescent="0.2">
      <c r="A23" s="14"/>
    </row>
    <row r="25" spans="1:2" ht="16" x14ac:dyDescent="0.2">
      <c r="A25" s="20" t="s">
        <v>40</v>
      </c>
      <c r="B25" s="45" t="s">
        <v>66</v>
      </c>
    </row>
    <row r="26" spans="1:2" ht="16" x14ac:dyDescent="0.2">
      <c r="A26" s="16">
        <v>2018</v>
      </c>
      <c r="B26" s="27">
        <v>266000</v>
      </c>
    </row>
    <row r="27" spans="1:2" ht="16" x14ac:dyDescent="0.2">
      <c r="A27" s="16">
        <v>2019</v>
      </c>
      <c r="B27" s="27">
        <v>344000</v>
      </c>
    </row>
    <row r="28" spans="1:2" ht="16" x14ac:dyDescent="0.2">
      <c r="A28" s="16">
        <v>2020</v>
      </c>
      <c r="B28" s="27">
        <v>421000</v>
      </c>
    </row>
    <row r="29" spans="1:2" ht="16" x14ac:dyDescent="0.2">
      <c r="A29" s="16">
        <v>2021</v>
      </c>
      <c r="B29" s="27">
        <v>499000</v>
      </c>
    </row>
    <row r="30" spans="1:2" ht="16" x14ac:dyDescent="0.2">
      <c r="A30" s="16">
        <v>2022</v>
      </c>
      <c r="B30" s="27">
        <v>576000</v>
      </c>
    </row>
    <row r="31" spans="1:2" ht="16" x14ac:dyDescent="0.2">
      <c r="A31" s="18">
        <v>2023</v>
      </c>
      <c r="B31" s="28">
        <v>855897.625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9FC3E-DE48-BF45-B4B3-07F45DDF98F8}">
  <dimension ref="A1:D37"/>
  <sheetViews>
    <sheetView zoomScale="125" zoomScaleNormal="125" workbookViewId="0"/>
  </sheetViews>
  <sheetFormatPr baseColWidth="10" defaultColWidth="8.83203125" defaultRowHeight="15" x14ac:dyDescent="0.2"/>
  <cols>
    <col min="1" max="1" width="11.6640625" style="24" customWidth="1"/>
    <col min="2" max="2" width="14.5" customWidth="1"/>
    <col min="3" max="3" width="16.6640625" customWidth="1"/>
    <col min="4" max="4" width="14.1640625" customWidth="1"/>
  </cols>
  <sheetData>
    <row r="1" spans="1:4" ht="16" x14ac:dyDescent="0.2">
      <c r="A1" s="13" t="s">
        <v>68</v>
      </c>
    </row>
    <row r="4" spans="1:4" x14ac:dyDescent="0.2">
      <c r="B4" s="46"/>
      <c r="C4" s="46"/>
      <c r="D4" s="46"/>
    </row>
    <row r="21" spans="1:4" x14ac:dyDescent="0.2">
      <c r="A21" s="34" t="s">
        <v>69</v>
      </c>
    </row>
    <row r="22" spans="1:4" x14ac:dyDescent="0.2">
      <c r="A22" s="15" t="s">
        <v>70</v>
      </c>
    </row>
    <row r="23" spans="1:4" x14ac:dyDescent="0.2">
      <c r="A23" s="14" t="s">
        <v>43</v>
      </c>
    </row>
    <row r="26" spans="1:4" ht="51" x14ac:dyDescent="0.2">
      <c r="A26" s="47" t="s">
        <v>40</v>
      </c>
      <c r="B26" s="36" t="s">
        <v>37</v>
      </c>
      <c r="C26" s="36" t="s">
        <v>39</v>
      </c>
      <c r="D26" s="36" t="s">
        <v>38</v>
      </c>
    </row>
    <row r="27" spans="1:4" ht="16" x14ac:dyDescent="0.2">
      <c r="A27" s="16">
        <v>2021</v>
      </c>
      <c r="B27" s="27">
        <v>499000</v>
      </c>
      <c r="C27" s="27">
        <v>499000</v>
      </c>
      <c r="D27" s="27">
        <v>499000</v>
      </c>
    </row>
    <row r="28" spans="1:4" ht="16" x14ac:dyDescent="0.2">
      <c r="A28" s="16">
        <v>2022</v>
      </c>
      <c r="B28" s="27">
        <v>576000</v>
      </c>
      <c r="C28" s="27">
        <v>576000</v>
      </c>
      <c r="D28" s="27">
        <v>576000</v>
      </c>
    </row>
    <row r="29" spans="1:4" ht="16" x14ac:dyDescent="0.2">
      <c r="A29" s="16">
        <v>2023</v>
      </c>
      <c r="B29" s="27">
        <v>855897.625</v>
      </c>
      <c r="C29" s="27">
        <v>596160</v>
      </c>
      <c r="D29" s="27">
        <v>576000</v>
      </c>
    </row>
    <row r="30" spans="1:4" ht="16" x14ac:dyDescent="0.2">
      <c r="A30" s="16">
        <v>2024</v>
      </c>
      <c r="B30" s="27">
        <v>892387.0625</v>
      </c>
      <c r="C30" s="27">
        <v>617025.625</v>
      </c>
      <c r="D30" s="27">
        <v>576000</v>
      </c>
    </row>
    <row r="31" spans="1:4" ht="16" x14ac:dyDescent="0.2">
      <c r="A31" s="16">
        <v>2025</v>
      </c>
      <c r="B31" s="27">
        <v>931269.875</v>
      </c>
      <c r="C31" s="27">
        <v>638621.5</v>
      </c>
      <c r="D31" s="27">
        <v>576000</v>
      </c>
    </row>
    <row r="32" spans="1:4" ht="16" x14ac:dyDescent="0.2">
      <c r="A32" s="16">
        <v>2026</v>
      </c>
      <c r="B32" s="27">
        <v>970387.9375</v>
      </c>
      <c r="C32" s="27">
        <v>660973.25</v>
      </c>
      <c r="D32" s="27">
        <v>576000</v>
      </c>
    </row>
    <row r="33" spans="1:4" ht="16" x14ac:dyDescent="0.2">
      <c r="A33" s="16">
        <v>2027</v>
      </c>
      <c r="B33" s="27">
        <v>1012250.625</v>
      </c>
      <c r="C33" s="27">
        <v>684107.3125</v>
      </c>
      <c r="D33" s="27">
        <v>576000</v>
      </c>
    </row>
    <row r="34" spans="1:4" ht="16" x14ac:dyDescent="0.2">
      <c r="A34" s="16">
        <v>2028</v>
      </c>
      <c r="B34" s="27">
        <v>1055962.875</v>
      </c>
      <c r="C34" s="27">
        <v>708051.0625</v>
      </c>
      <c r="D34" s="27">
        <v>576000</v>
      </c>
    </row>
    <row r="35" spans="1:4" ht="16" x14ac:dyDescent="0.2">
      <c r="A35" s="16">
        <v>2029</v>
      </c>
      <c r="B35" s="27">
        <v>1101289</v>
      </c>
      <c r="C35" s="27">
        <v>732832.875</v>
      </c>
      <c r="D35" s="27">
        <v>576000</v>
      </c>
    </row>
    <row r="36" spans="1:4" ht="16" x14ac:dyDescent="0.2">
      <c r="A36" s="16">
        <v>2030</v>
      </c>
      <c r="B36" s="27">
        <v>1148532.625</v>
      </c>
      <c r="C36" s="27">
        <v>758482</v>
      </c>
      <c r="D36" s="27">
        <v>576000</v>
      </c>
    </row>
    <row r="37" spans="1:4" ht="16" x14ac:dyDescent="0.2">
      <c r="A37" s="18">
        <v>2031</v>
      </c>
      <c r="B37" s="28">
        <v>1198595.125</v>
      </c>
      <c r="C37" s="28">
        <v>785028.875</v>
      </c>
      <c r="D37" s="28">
        <v>576000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2498-99BE-43A3-B5D8-DC61E4F97FEB}">
  <dimension ref="A1:B27"/>
  <sheetViews>
    <sheetView zoomScale="125" zoomScaleNormal="125" workbookViewId="0"/>
  </sheetViews>
  <sheetFormatPr baseColWidth="10" defaultColWidth="8.83203125" defaultRowHeight="15" x14ac:dyDescent="0.2"/>
  <cols>
    <col min="1" max="1" width="35.1640625" customWidth="1"/>
    <col min="2" max="2" width="8.83203125" style="9"/>
  </cols>
  <sheetData>
    <row r="1" spans="1:1" ht="16" x14ac:dyDescent="0.2">
      <c r="A1" s="13" t="s">
        <v>71</v>
      </c>
    </row>
    <row r="18" spans="1:2" ht="16" customHeight="1" x14ac:dyDescent="0.2"/>
    <row r="21" spans="1:2" x14ac:dyDescent="0.2">
      <c r="A21" s="15" t="s">
        <v>72</v>
      </c>
    </row>
    <row r="22" spans="1:2" x14ac:dyDescent="0.2">
      <c r="A22" s="14" t="s">
        <v>43</v>
      </c>
    </row>
    <row r="25" spans="1:2" ht="16" x14ac:dyDescent="0.2">
      <c r="A25" s="35" t="s">
        <v>37</v>
      </c>
      <c r="B25" s="48">
        <v>0</v>
      </c>
    </row>
    <row r="26" spans="1:2" ht="16" x14ac:dyDescent="0.2">
      <c r="A26" s="21" t="s">
        <v>39</v>
      </c>
      <c r="B26" s="49">
        <v>0.32400000095367432</v>
      </c>
    </row>
    <row r="27" spans="1:2" ht="16" x14ac:dyDescent="0.2">
      <c r="A27" s="7" t="s">
        <v>38</v>
      </c>
      <c r="B27" s="50">
        <v>0.68199998140335083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96A6-A536-454E-83D5-01E6FA5CD33E}">
  <dimension ref="A1:C27"/>
  <sheetViews>
    <sheetView zoomScale="125" zoomScaleNormal="125" workbookViewId="0"/>
  </sheetViews>
  <sheetFormatPr baseColWidth="10" defaultColWidth="8.83203125" defaultRowHeight="15" x14ac:dyDescent="0.2"/>
  <cols>
    <col min="1" max="1" width="16.83203125" customWidth="1"/>
    <col min="2" max="3" width="8.83203125" style="9"/>
  </cols>
  <sheetData>
    <row r="1" spans="1:1" ht="16" x14ac:dyDescent="0.2">
      <c r="A1" s="13" t="s">
        <v>46</v>
      </c>
    </row>
    <row r="21" spans="1:3" x14ac:dyDescent="0.2">
      <c r="A21" s="15" t="s">
        <v>47</v>
      </c>
    </row>
    <row r="22" spans="1:3" x14ac:dyDescent="0.2">
      <c r="A22" s="14" t="s">
        <v>43</v>
      </c>
    </row>
    <row r="25" spans="1:3" ht="16" x14ac:dyDescent="0.2">
      <c r="A25" s="8"/>
      <c r="B25" s="10" t="s">
        <v>44</v>
      </c>
      <c r="C25" s="10" t="s">
        <v>45</v>
      </c>
    </row>
    <row r="26" spans="1:3" ht="16" x14ac:dyDescent="0.2">
      <c r="A26" s="21" t="s">
        <v>15</v>
      </c>
      <c r="B26" s="17">
        <v>0.27579777836799624</v>
      </c>
      <c r="C26" s="17">
        <v>7.1035555555555505E-2</v>
      </c>
    </row>
    <row r="27" spans="1:3" ht="16" x14ac:dyDescent="0.2">
      <c r="A27" s="7" t="s">
        <v>16</v>
      </c>
      <c r="B27" s="19">
        <v>0.27351499889045955</v>
      </c>
      <c r="C27" s="19">
        <v>7.1700000000000014E-2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0CFB-514C-40D1-A946-1EB83808AE25}">
  <dimension ref="A1:C45"/>
  <sheetViews>
    <sheetView zoomScale="125" zoomScaleNormal="125" workbookViewId="0"/>
  </sheetViews>
  <sheetFormatPr baseColWidth="10" defaultColWidth="8.83203125" defaultRowHeight="15" x14ac:dyDescent="0.2"/>
  <cols>
    <col min="1" max="1" width="11.1640625" style="24" customWidth="1"/>
    <col min="2" max="2" width="10.5" style="9" customWidth="1"/>
    <col min="3" max="3" width="11" style="9" customWidth="1"/>
  </cols>
  <sheetData>
    <row r="1" spans="1:1" ht="16" x14ac:dyDescent="0.2">
      <c r="A1" s="13" t="s">
        <v>48</v>
      </c>
    </row>
    <row r="21" spans="1:3" x14ac:dyDescent="0.2">
      <c r="A21" s="15" t="s">
        <v>49</v>
      </c>
    </row>
    <row r="22" spans="1:3" ht="16" x14ac:dyDescent="0.2">
      <c r="A22" s="14" t="s">
        <v>43</v>
      </c>
      <c r="B22" s="12"/>
      <c r="C22" s="12"/>
    </row>
    <row r="23" spans="1:3" x14ac:dyDescent="0.2">
      <c r="A23" s="23"/>
    </row>
    <row r="24" spans="1:3" x14ac:dyDescent="0.2">
      <c r="A24" s="23"/>
    </row>
    <row r="25" spans="1:3" ht="16" x14ac:dyDescent="0.2">
      <c r="A25" s="20" t="s">
        <v>40</v>
      </c>
      <c r="B25" s="10" t="s">
        <v>2</v>
      </c>
      <c r="C25" s="10" t="s">
        <v>0</v>
      </c>
    </row>
    <row r="26" spans="1:3" ht="16" x14ac:dyDescent="0.2">
      <c r="A26" s="22">
        <v>2001</v>
      </c>
      <c r="B26" s="17">
        <v>0.97786361457493187</v>
      </c>
      <c r="C26" s="17">
        <v>1.0203274903261486</v>
      </c>
    </row>
    <row r="27" spans="1:3" ht="16" x14ac:dyDescent="0.2">
      <c r="A27" s="22">
        <v>2002</v>
      </c>
      <c r="B27" s="17">
        <v>0.95245916443947998</v>
      </c>
      <c r="C27" s="17">
        <v>1.0106735479133202</v>
      </c>
    </row>
    <row r="28" spans="1:3" ht="16" x14ac:dyDescent="0.2">
      <c r="A28" s="22">
        <v>2003</v>
      </c>
      <c r="B28" s="17">
        <v>0.91170097184725007</v>
      </c>
      <c r="C28" s="17">
        <v>0.92382593246404976</v>
      </c>
    </row>
    <row r="29" spans="1:3" ht="16" x14ac:dyDescent="0.2">
      <c r="A29" s="22">
        <v>2004</v>
      </c>
      <c r="B29" s="17">
        <v>0.88921618378571177</v>
      </c>
      <c r="C29" s="17">
        <v>0.88312893357265587</v>
      </c>
    </row>
    <row r="30" spans="1:3" ht="16" x14ac:dyDescent="0.2">
      <c r="A30" s="22">
        <v>2005</v>
      </c>
      <c r="B30" s="17">
        <v>0.89572237192364623</v>
      </c>
      <c r="C30" s="17">
        <v>0.85764837531466964</v>
      </c>
    </row>
    <row r="31" spans="1:3" ht="16" x14ac:dyDescent="0.2">
      <c r="A31" s="22">
        <v>2006</v>
      </c>
      <c r="B31" s="17">
        <v>0.90012242218115424</v>
      </c>
      <c r="C31" s="17">
        <v>0.85286357439514882</v>
      </c>
    </row>
    <row r="32" spans="1:3" ht="16" x14ac:dyDescent="0.2">
      <c r="A32" s="22">
        <v>2007</v>
      </c>
      <c r="B32" s="17">
        <v>0.91113854327962895</v>
      </c>
      <c r="C32" s="17">
        <v>0.86504528234508016</v>
      </c>
    </row>
    <row r="33" spans="1:3" ht="16" x14ac:dyDescent="0.2">
      <c r="A33" s="22">
        <v>2008</v>
      </c>
      <c r="B33" s="17">
        <v>0.92019023345623063</v>
      </c>
      <c r="C33" s="17">
        <v>0.9984709413761963</v>
      </c>
    </row>
    <row r="34" spans="1:3" ht="16" x14ac:dyDescent="0.2">
      <c r="A34" s="22">
        <v>2009</v>
      </c>
      <c r="B34" s="17">
        <v>0.91536490883207067</v>
      </c>
      <c r="C34" s="17">
        <v>0.89573339263773355</v>
      </c>
    </row>
    <row r="35" spans="1:3" ht="16" x14ac:dyDescent="0.2">
      <c r="A35" s="22">
        <v>2010</v>
      </c>
      <c r="B35" s="17">
        <v>0.89121642335653173</v>
      </c>
      <c r="C35" s="17">
        <v>0.81747828089837304</v>
      </c>
    </row>
    <row r="36" spans="1:3" ht="16" x14ac:dyDescent="0.2">
      <c r="A36" s="22">
        <v>2011</v>
      </c>
      <c r="B36" s="17">
        <v>0.8630401723012624</v>
      </c>
      <c r="C36" s="17">
        <v>0.85913444236123981</v>
      </c>
    </row>
    <row r="37" spans="1:3" ht="16" x14ac:dyDescent="0.2">
      <c r="A37" s="22">
        <v>2012</v>
      </c>
      <c r="B37" s="17">
        <v>0.851416276305905</v>
      </c>
      <c r="C37" s="17">
        <v>0.829378730326362</v>
      </c>
    </row>
    <row r="38" spans="1:3" ht="16" x14ac:dyDescent="0.2">
      <c r="A38" s="22">
        <v>2013</v>
      </c>
      <c r="B38" s="17">
        <v>0.87892040178779718</v>
      </c>
      <c r="C38" s="17">
        <v>0.82213716751264432</v>
      </c>
    </row>
    <row r="39" spans="1:3" ht="16" x14ac:dyDescent="0.2">
      <c r="A39" s="22">
        <v>2014</v>
      </c>
      <c r="B39" s="17">
        <v>0.92736481475634869</v>
      </c>
      <c r="C39" s="17">
        <v>0.87397994387856914</v>
      </c>
    </row>
    <row r="40" spans="1:3" ht="16" x14ac:dyDescent="0.2">
      <c r="A40" s="22">
        <v>2015</v>
      </c>
      <c r="B40" s="17">
        <v>0.95530253588610392</v>
      </c>
      <c r="C40" s="17">
        <v>0.93000530897003963</v>
      </c>
    </row>
    <row r="41" spans="1:3" ht="16" x14ac:dyDescent="0.2">
      <c r="A41" s="22">
        <v>2016</v>
      </c>
      <c r="B41" s="17">
        <v>0.97848673139480213</v>
      </c>
      <c r="C41" s="17">
        <v>0.93957736977927286</v>
      </c>
    </row>
    <row r="42" spans="1:3" ht="16" x14ac:dyDescent="0.2">
      <c r="A42" s="22">
        <v>2017</v>
      </c>
      <c r="B42" s="17">
        <v>0.98406444104098934</v>
      </c>
      <c r="C42" s="17">
        <v>0.97363736116902511</v>
      </c>
    </row>
    <row r="43" spans="1:3" ht="16" x14ac:dyDescent="0.2">
      <c r="A43" s="22">
        <v>2018</v>
      </c>
      <c r="B43" s="17">
        <v>0.98825812528329471</v>
      </c>
      <c r="C43" s="17">
        <v>0.99118253800632383</v>
      </c>
    </row>
    <row r="44" spans="1:3" ht="16" x14ac:dyDescent="0.2">
      <c r="A44" s="22">
        <v>2019</v>
      </c>
      <c r="B44" s="17">
        <v>1.0085723025017344</v>
      </c>
      <c r="C44" s="17">
        <v>0.98338542858028277</v>
      </c>
    </row>
    <row r="45" spans="1:3" ht="16" x14ac:dyDescent="0.2">
      <c r="A45" s="25">
        <v>2020</v>
      </c>
      <c r="B45" s="19">
        <v>1.0405405436880322</v>
      </c>
      <c r="C45" s="19">
        <v>0.97745703626764369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CE08-3C56-45E0-A3F1-C301FCCB95E1}">
  <dimension ref="A1:K43"/>
  <sheetViews>
    <sheetView zoomScale="125" zoomScaleNormal="125" workbookViewId="0"/>
  </sheetViews>
  <sheetFormatPr baseColWidth="10" defaultColWidth="8.83203125" defaultRowHeight="15" x14ac:dyDescent="0.2"/>
  <cols>
    <col min="2" max="4" width="11.1640625" style="9" customWidth="1"/>
  </cols>
  <sheetData>
    <row r="1" spans="1:11" ht="16" x14ac:dyDescent="0.2">
      <c r="A1" s="13" t="s">
        <v>51</v>
      </c>
      <c r="H1" s="1"/>
    </row>
    <row r="2" spans="1:11" x14ac:dyDescent="0.2">
      <c r="D2" s="26"/>
      <c r="E2" s="2"/>
      <c r="F2" s="2"/>
      <c r="G2" s="2"/>
      <c r="H2" s="2"/>
      <c r="I2" s="2"/>
      <c r="J2" s="2"/>
      <c r="K2" s="2"/>
    </row>
    <row r="3" spans="1:11" x14ac:dyDescent="0.2">
      <c r="D3" s="26"/>
      <c r="E3" s="2"/>
      <c r="F3" s="2"/>
      <c r="G3" s="2"/>
      <c r="H3" s="2"/>
      <c r="I3" s="2"/>
      <c r="J3" s="2"/>
      <c r="K3" s="2"/>
    </row>
    <row r="4" spans="1:11" x14ac:dyDescent="0.2">
      <c r="D4" s="26"/>
      <c r="E4" s="2"/>
      <c r="F4" s="2"/>
      <c r="G4" s="2"/>
      <c r="H4" s="2"/>
      <c r="I4" s="2"/>
      <c r="J4" s="2"/>
      <c r="K4" s="2"/>
    </row>
    <row r="5" spans="1:11" x14ac:dyDescent="0.2">
      <c r="D5" s="26"/>
      <c r="E5" s="2"/>
      <c r="F5" s="2"/>
      <c r="G5" s="2"/>
      <c r="H5" s="2"/>
      <c r="I5" s="2"/>
      <c r="J5" s="2"/>
      <c r="K5" s="2"/>
    </row>
    <row r="6" spans="1:11" x14ac:dyDescent="0.2">
      <c r="D6" s="26"/>
      <c r="E6" s="2"/>
      <c r="F6" s="2"/>
      <c r="G6" s="2"/>
      <c r="H6" s="2"/>
      <c r="I6" s="2"/>
      <c r="J6" s="2"/>
      <c r="K6" s="2"/>
    </row>
    <row r="7" spans="1:11" x14ac:dyDescent="0.2">
      <c r="D7" s="26"/>
      <c r="E7" s="2"/>
      <c r="F7" s="2"/>
      <c r="G7" s="2"/>
      <c r="H7" s="2"/>
      <c r="I7" s="2"/>
      <c r="J7" s="2"/>
      <c r="K7" s="2"/>
    </row>
    <row r="8" spans="1:11" x14ac:dyDescent="0.2">
      <c r="D8" s="26"/>
      <c r="E8" s="2"/>
      <c r="F8" s="2"/>
      <c r="G8" s="2"/>
      <c r="H8" s="2"/>
      <c r="I8" s="2"/>
      <c r="J8" s="2"/>
      <c r="K8" s="2"/>
    </row>
    <row r="9" spans="1:11" x14ac:dyDescent="0.2">
      <c r="G9" s="2"/>
      <c r="H9" s="2"/>
    </row>
    <row r="10" spans="1:11" x14ac:dyDescent="0.2">
      <c r="G10" s="2"/>
      <c r="H10" s="2"/>
    </row>
    <row r="11" spans="1:11" x14ac:dyDescent="0.2">
      <c r="G11" s="2"/>
      <c r="H11" s="2"/>
    </row>
    <row r="12" spans="1:11" x14ac:dyDescent="0.2">
      <c r="G12" s="2"/>
      <c r="H12" s="2"/>
    </row>
    <row r="13" spans="1:11" x14ac:dyDescent="0.2">
      <c r="G13" s="2"/>
      <c r="H13" s="2"/>
    </row>
    <row r="14" spans="1:11" x14ac:dyDescent="0.2">
      <c r="G14" s="2"/>
      <c r="H14" s="2"/>
    </row>
    <row r="15" spans="1:11" x14ac:dyDescent="0.2">
      <c r="G15" s="2"/>
      <c r="H15" s="2"/>
    </row>
    <row r="16" spans="1:11" x14ac:dyDescent="0.2">
      <c r="G16" s="2"/>
      <c r="H16" s="2"/>
    </row>
    <row r="17" spans="1:8" x14ac:dyDescent="0.2">
      <c r="G17" s="2"/>
      <c r="H17" s="2"/>
    </row>
    <row r="18" spans="1:8" x14ac:dyDescent="0.2">
      <c r="G18" s="2"/>
      <c r="H18" s="2"/>
    </row>
    <row r="19" spans="1:8" x14ac:dyDescent="0.2">
      <c r="G19" s="2"/>
      <c r="H19" s="2"/>
    </row>
    <row r="20" spans="1:8" x14ac:dyDescent="0.2">
      <c r="G20" s="2"/>
      <c r="H20" s="2"/>
    </row>
    <row r="21" spans="1:8" x14ac:dyDescent="0.2">
      <c r="A21" s="15" t="s">
        <v>52</v>
      </c>
      <c r="G21" s="2"/>
      <c r="H21" s="2"/>
    </row>
    <row r="22" spans="1:8" x14ac:dyDescent="0.2">
      <c r="A22" s="14" t="s">
        <v>43</v>
      </c>
      <c r="G22" s="2"/>
      <c r="H22" s="2"/>
    </row>
    <row r="23" spans="1:8" x14ac:dyDescent="0.2">
      <c r="G23" s="2"/>
      <c r="H23" s="2"/>
    </row>
    <row r="24" spans="1:8" x14ac:dyDescent="0.2">
      <c r="G24" s="2"/>
      <c r="H24" s="2"/>
    </row>
    <row r="25" spans="1:8" ht="16" x14ac:dyDescent="0.2">
      <c r="A25" s="8" t="s">
        <v>1</v>
      </c>
      <c r="B25" s="10" t="s">
        <v>50</v>
      </c>
      <c r="C25" s="10" t="s">
        <v>17</v>
      </c>
      <c r="D25" s="10" t="s">
        <v>18</v>
      </c>
      <c r="G25" s="2"/>
      <c r="H25" s="2"/>
    </row>
    <row r="26" spans="1:8" ht="16" x14ac:dyDescent="0.2">
      <c r="A26" s="21" t="s">
        <v>36</v>
      </c>
      <c r="B26" s="27">
        <v>139257</v>
      </c>
      <c r="C26" s="27">
        <v>110624</v>
      </c>
      <c r="D26" s="27">
        <v>95817</v>
      </c>
      <c r="G26" s="2"/>
      <c r="H26" s="2"/>
    </row>
    <row r="27" spans="1:8" ht="16" x14ac:dyDescent="0.2">
      <c r="A27" s="21" t="s">
        <v>28</v>
      </c>
      <c r="B27" s="27">
        <v>139874</v>
      </c>
      <c r="C27" s="27">
        <v>110254</v>
      </c>
      <c r="D27" s="27">
        <v>96516</v>
      </c>
      <c r="H27" s="2"/>
    </row>
    <row r="28" spans="1:8" ht="16" x14ac:dyDescent="0.2">
      <c r="A28" s="21" t="s">
        <v>29</v>
      </c>
      <c r="B28" s="27">
        <v>141248</v>
      </c>
      <c r="C28" s="27">
        <v>113797</v>
      </c>
      <c r="D28" s="27">
        <v>99911</v>
      </c>
    </row>
    <row r="29" spans="1:8" ht="16" x14ac:dyDescent="0.2">
      <c r="A29" s="21" t="s">
        <v>30</v>
      </c>
      <c r="B29" s="27">
        <v>147056</v>
      </c>
      <c r="C29" s="27">
        <v>124839</v>
      </c>
      <c r="D29" s="27">
        <v>100700</v>
      </c>
    </row>
    <row r="30" spans="1:8" ht="16" x14ac:dyDescent="0.2">
      <c r="A30" s="21" t="s">
        <v>31</v>
      </c>
      <c r="B30" s="27">
        <v>141527</v>
      </c>
      <c r="C30" s="27">
        <v>127171</v>
      </c>
      <c r="D30" s="27">
        <v>101264</v>
      </c>
    </row>
    <row r="31" spans="1:8" ht="16" x14ac:dyDescent="0.2">
      <c r="A31" s="21" t="s">
        <v>32</v>
      </c>
      <c r="B31" s="27">
        <v>141885</v>
      </c>
      <c r="C31" s="27">
        <v>117889</v>
      </c>
      <c r="D31" s="27">
        <v>103232</v>
      </c>
    </row>
    <row r="32" spans="1:8" ht="16" x14ac:dyDescent="0.2">
      <c r="A32" s="21" t="s">
        <v>33</v>
      </c>
      <c r="B32" s="27">
        <v>147247</v>
      </c>
      <c r="C32" s="27">
        <v>124042</v>
      </c>
      <c r="D32" s="27">
        <v>101044</v>
      </c>
    </row>
    <row r="33" spans="1:4" ht="16" x14ac:dyDescent="0.2">
      <c r="A33" s="21" t="s">
        <v>34</v>
      </c>
      <c r="B33" s="27">
        <v>148867</v>
      </c>
      <c r="C33" s="27">
        <v>120784</v>
      </c>
      <c r="D33" s="27">
        <v>104848</v>
      </c>
    </row>
    <row r="34" spans="1:4" ht="16" x14ac:dyDescent="0.2">
      <c r="A34" s="21" t="s">
        <v>35</v>
      </c>
      <c r="B34" s="27">
        <v>150525</v>
      </c>
      <c r="C34" s="27">
        <v>128048</v>
      </c>
      <c r="D34" s="27">
        <v>107482</v>
      </c>
    </row>
    <row r="35" spans="1:4" ht="16" x14ac:dyDescent="0.2">
      <c r="A35" s="21" t="s">
        <v>19</v>
      </c>
      <c r="B35" s="27">
        <v>153715</v>
      </c>
      <c r="C35" s="27">
        <v>139222</v>
      </c>
      <c r="D35" s="27">
        <v>107993</v>
      </c>
    </row>
    <row r="36" spans="1:4" ht="16" x14ac:dyDescent="0.2">
      <c r="A36" s="21" t="s">
        <v>20</v>
      </c>
      <c r="B36" s="27">
        <v>152576</v>
      </c>
      <c r="C36" s="27">
        <v>133988</v>
      </c>
      <c r="D36" s="27">
        <v>111653</v>
      </c>
    </row>
    <row r="37" spans="1:4" ht="16" x14ac:dyDescent="0.2">
      <c r="A37" s="21" t="s">
        <v>21</v>
      </c>
      <c r="B37" s="27">
        <v>155042</v>
      </c>
      <c r="C37" s="27">
        <v>133289</v>
      </c>
      <c r="D37" s="27">
        <v>111292</v>
      </c>
    </row>
    <row r="38" spans="1:4" ht="16" x14ac:dyDescent="0.2">
      <c r="A38" s="21" t="s">
        <v>22</v>
      </c>
      <c r="B38" s="27">
        <v>155994</v>
      </c>
      <c r="C38" s="27">
        <v>132077</v>
      </c>
      <c r="D38" s="27">
        <v>112762</v>
      </c>
    </row>
    <row r="39" spans="1:4" ht="16" x14ac:dyDescent="0.2">
      <c r="A39" s="21" t="s">
        <v>23</v>
      </c>
      <c r="B39" s="27">
        <v>156011</v>
      </c>
      <c r="C39" s="27">
        <v>89371</v>
      </c>
      <c r="D39" s="27">
        <v>94619</v>
      </c>
    </row>
    <row r="40" spans="1:4" ht="16" x14ac:dyDescent="0.2">
      <c r="A40" s="21" t="s">
        <v>24</v>
      </c>
      <c r="B40" s="27">
        <v>159393</v>
      </c>
      <c r="C40" s="27">
        <v>188741</v>
      </c>
      <c r="D40" s="27">
        <v>114244</v>
      </c>
    </row>
    <row r="41" spans="1:4" ht="16" x14ac:dyDescent="0.2">
      <c r="A41" s="21" t="s">
        <v>25</v>
      </c>
      <c r="B41" s="27">
        <v>189059</v>
      </c>
      <c r="C41" s="27">
        <v>148680</v>
      </c>
      <c r="D41" s="27">
        <v>116981</v>
      </c>
    </row>
    <row r="42" spans="1:4" ht="16" x14ac:dyDescent="0.2">
      <c r="A42" s="21" t="s">
        <v>26</v>
      </c>
      <c r="B42" s="27">
        <v>170942</v>
      </c>
      <c r="C42" s="27">
        <v>158970</v>
      </c>
      <c r="D42" s="27">
        <v>117411</v>
      </c>
    </row>
    <row r="43" spans="1:4" ht="16" x14ac:dyDescent="0.2">
      <c r="A43" s="7" t="s">
        <v>27</v>
      </c>
      <c r="B43" s="28">
        <v>165702</v>
      </c>
      <c r="C43" s="28">
        <v>161685</v>
      </c>
      <c r="D43" s="28">
        <v>123036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A13E-ADF8-8648-B9D1-8CE8557959C4}">
  <dimension ref="A1:C35"/>
  <sheetViews>
    <sheetView zoomScale="125" zoomScaleNormal="125" workbookViewId="0"/>
  </sheetViews>
  <sheetFormatPr baseColWidth="10" defaultColWidth="8.83203125" defaultRowHeight="15" x14ac:dyDescent="0.2"/>
  <cols>
    <col min="2" max="3" width="12.6640625" style="9" bestFit="1" customWidth="1"/>
  </cols>
  <sheetData>
    <row r="1" spans="1:1" ht="16" x14ac:dyDescent="0.2">
      <c r="A1" s="13" t="s">
        <v>53</v>
      </c>
    </row>
    <row r="21" spans="1:3" x14ac:dyDescent="0.2">
      <c r="A21" s="15" t="s">
        <v>54</v>
      </c>
    </row>
    <row r="22" spans="1:3" x14ac:dyDescent="0.2">
      <c r="A22" s="14" t="s">
        <v>43</v>
      </c>
    </row>
    <row r="25" spans="1:3" ht="16" x14ac:dyDescent="0.2">
      <c r="A25" s="8" t="s">
        <v>1</v>
      </c>
      <c r="B25" s="10" t="s">
        <v>0</v>
      </c>
      <c r="C25" s="10" t="s">
        <v>2</v>
      </c>
    </row>
    <row r="26" spans="1:3" ht="18" customHeight="1" x14ac:dyDescent="0.2">
      <c r="A26" s="21" t="s">
        <v>35</v>
      </c>
      <c r="B26" s="17">
        <v>1.0832769504411817</v>
      </c>
      <c r="C26" s="17">
        <v>0.99013362214268807</v>
      </c>
    </row>
    <row r="27" spans="1:3" ht="16" x14ac:dyDescent="0.2">
      <c r="A27" s="21" t="s">
        <v>19</v>
      </c>
      <c r="B27" s="17">
        <v>1.2758911554113224</v>
      </c>
      <c r="C27" s="17">
        <v>1.1846228179596283</v>
      </c>
    </row>
    <row r="28" spans="1:3" ht="16" x14ac:dyDescent="0.2">
      <c r="A28" s="21" t="s">
        <v>20</v>
      </c>
      <c r="B28" s="17">
        <v>0.78622363752895519</v>
      </c>
      <c r="C28" s="17">
        <v>0.83142842991155974</v>
      </c>
    </row>
    <row r="29" spans="1:3" ht="16" x14ac:dyDescent="0.2">
      <c r="A29" s="21" t="s">
        <v>21</v>
      </c>
      <c r="B29" s="17">
        <v>0.97821440262916348</v>
      </c>
      <c r="C29" s="17">
        <v>1.0901616496367865</v>
      </c>
    </row>
    <row r="30" spans="1:3" ht="16" x14ac:dyDescent="0.2">
      <c r="A30" s="21" t="s">
        <v>22</v>
      </c>
      <c r="B30" s="17">
        <v>1.0474812496308983</v>
      </c>
      <c r="C30" s="17">
        <v>0.96685532015659881</v>
      </c>
    </row>
    <row r="31" spans="1:3" ht="16" x14ac:dyDescent="0.2">
      <c r="A31" s="21" t="s">
        <v>23</v>
      </c>
      <c r="B31" s="17">
        <v>0.89668802816460258</v>
      </c>
      <c r="C31" s="17">
        <v>0.90041866404303872</v>
      </c>
    </row>
    <row r="32" spans="1:3" ht="16" x14ac:dyDescent="0.2">
      <c r="A32" s="21" t="s">
        <v>24</v>
      </c>
      <c r="B32" s="17">
        <v>1.3280541563912507</v>
      </c>
      <c r="C32" s="17">
        <v>1.2362678111029226</v>
      </c>
    </row>
    <row r="33" spans="1:3" ht="16" x14ac:dyDescent="0.2">
      <c r="A33" s="21" t="s">
        <v>25</v>
      </c>
      <c r="B33" s="17">
        <v>0.86190879489108307</v>
      </c>
      <c r="C33" s="17">
        <v>1.0359298966151216</v>
      </c>
    </row>
    <row r="34" spans="1:3" ht="16" x14ac:dyDescent="0.2">
      <c r="A34" s="21" t="s">
        <v>26</v>
      </c>
      <c r="B34" s="17">
        <v>1.0805990918412187</v>
      </c>
      <c r="C34" s="17">
        <v>0.95898089094891747</v>
      </c>
    </row>
    <row r="35" spans="1:3" ht="16" x14ac:dyDescent="0.2">
      <c r="A35" s="7" t="s">
        <v>27</v>
      </c>
      <c r="B35" s="19">
        <v>1.3084934539744937</v>
      </c>
      <c r="C35" s="19">
        <v>1.1864785582816086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3F67-D776-4C06-8688-E77DAD98CC86}">
  <dimension ref="A1:E27"/>
  <sheetViews>
    <sheetView zoomScale="125" zoomScaleNormal="125" workbookViewId="0"/>
  </sheetViews>
  <sheetFormatPr baseColWidth="10" defaultColWidth="8.83203125" defaultRowHeight="15" x14ac:dyDescent="0.2"/>
  <cols>
    <col min="1" max="1" width="11.6640625" customWidth="1"/>
    <col min="2" max="2" width="17" style="9" customWidth="1"/>
    <col min="3" max="4" width="15.33203125" style="9" customWidth="1"/>
  </cols>
  <sheetData>
    <row r="1" spans="1:5" ht="16" x14ac:dyDescent="0.2">
      <c r="A1" s="13" t="s">
        <v>55</v>
      </c>
    </row>
    <row r="2" spans="1:5" x14ac:dyDescent="0.2">
      <c r="A2" s="3"/>
    </row>
    <row r="3" spans="1:5" x14ac:dyDescent="0.2">
      <c r="A3" s="3"/>
    </row>
    <row r="4" spans="1:5" x14ac:dyDescent="0.2">
      <c r="C4" s="30"/>
      <c r="D4" s="30"/>
      <c r="E4" s="29"/>
    </row>
    <row r="5" spans="1:5" x14ac:dyDescent="0.2">
      <c r="A5" s="3"/>
      <c r="B5" s="31"/>
      <c r="C5" s="30"/>
      <c r="D5" s="30"/>
      <c r="E5" s="29"/>
    </row>
    <row r="6" spans="1:5" x14ac:dyDescent="0.2">
      <c r="A6" s="3"/>
      <c r="B6" s="31"/>
      <c r="C6" s="30"/>
      <c r="D6" s="30"/>
      <c r="E6" s="29"/>
    </row>
    <row r="15" spans="1:5" ht="16" customHeight="1" x14ac:dyDescent="0.2"/>
    <row r="21" spans="1:4" x14ac:dyDescent="0.2">
      <c r="A21" s="15" t="s">
        <v>56</v>
      </c>
    </row>
    <row r="22" spans="1:4" x14ac:dyDescent="0.2">
      <c r="A22" s="14" t="s">
        <v>43</v>
      </c>
    </row>
    <row r="25" spans="1:4" ht="34" x14ac:dyDescent="0.2">
      <c r="A25" s="32"/>
      <c r="B25" s="33" t="s">
        <v>3</v>
      </c>
      <c r="C25" s="33" t="s">
        <v>4</v>
      </c>
      <c r="D25" s="33" t="s">
        <v>5</v>
      </c>
    </row>
    <row r="26" spans="1:4" ht="16" x14ac:dyDescent="0.2">
      <c r="A26" s="5" t="s">
        <v>6</v>
      </c>
      <c r="B26" s="17">
        <v>0.35514018691588783</v>
      </c>
      <c r="C26" s="17">
        <v>0.34579439252336447</v>
      </c>
      <c r="D26" s="17">
        <v>0.7009345794392523</v>
      </c>
    </row>
    <row r="27" spans="1:4" ht="16" x14ac:dyDescent="0.2">
      <c r="A27" s="6" t="s">
        <v>7</v>
      </c>
      <c r="B27" s="19">
        <v>0.17808219178082191</v>
      </c>
      <c r="C27" s="19">
        <v>0.45205479452054792</v>
      </c>
      <c r="D27" s="19">
        <v>0.63013698630136983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8F8A-D7F6-F249-AF81-F7BBBBC5901F}">
  <dimension ref="A1:D27"/>
  <sheetViews>
    <sheetView zoomScale="125" zoomScaleNormal="125" workbookViewId="0"/>
  </sheetViews>
  <sheetFormatPr baseColWidth="10" defaultColWidth="8.83203125" defaultRowHeight="15" x14ac:dyDescent="0.2"/>
  <cols>
    <col min="1" max="1" width="12.83203125" customWidth="1"/>
    <col min="2" max="4" width="16.5" style="9" customWidth="1"/>
  </cols>
  <sheetData>
    <row r="1" spans="1:1" ht="16" x14ac:dyDescent="0.2">
      <c r="A1" s="13" t="s">
        <v>57</v>
      </c>
    </row>
    <row r="2" spans="1:1" x14ac:dyDescent="0.2">
      <c r="A2" s="3"/>
    </row>
    <row r="3" spans="1:1" x14ac:dyDescent="0.2">
      <c r="A3" s="3"/>
    </row>
    <row r="12" spans="1:1" ht="16" customHeight="1" x14ac:dyDescent="0.2"/>
    <row r="21" spans="1:4" x14ac:dyDescent="0.2">
      <c r="A21" s="15" t="s">
        <v>56</v>
      </c>
    </row>
    <row r="22" spans="1:4" x14ac:dyDescent="0.2">
      <c r="A22" s="14" t="s">
        <v>43</v>
      </c>
    </row>
    <row r="25" spans="1:4" ht="34" x14ac:dyDescent="0.2">
      <c r="A25" s="8"/>
      <c r="B25" s="33" t="s">
        <v>3</v>
      </c>
      <c r="C25" s="33" t="s">
        <v>4</v>
      </c>
      <c r="D25" s="33" t="s">
        <v>5</v>
      </c>
    </row>
    <row r="26" spans="1:4" ht="16" x14ac:dyDescent="0.2">
      <c r="A26" s="5" t="s">
        <v>6</v>
      </c>
      <c r="B26" s="17">
        <v>0.14953271028037382</v>
      </c>
      <c r="C26" s="17">
        <v>0.12149532710280374</v>
      </c>
      <c r="D26" s="17">
        <f>SUM(B26:C26)</f>
        <v>0.27102803738317754</v>
      </c>
    </row>
    <row r="27" spans="1:4" ht="16" x14ac:dyDescent="0.2">
      <c r="A27" s="6" t="s">
        <v>7</v>
      </c>
      <c r="B27" s="19">
        <v>0.13698630136986301</v>
      </c>
      <c r="C27" s="19">
        <v>0.1095890410958904</v>
      </c>
      <c r="D27" s="19">
        <f>SUM(B27:C27)</f>
        <v>0.24657534246575341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8E09-2DA6-44EF-86CA-EE1D7D4250E8}">
  <dimension ref="A1:C45"/>
  <sheetViews>
    <sheetView zoomScale="125" zoomScaleNormal="125" workbookViewId="0"/>
  </sheetViews>
  <sheetFormatPr baseColWidth="10" defaultColWidth="8.83203125" defaultRowHeight="16" x14ac:dyDescent="0.2"/>
  <cols>
    <col min="1" max="1" width="11.5" style="11" customWidth="1"/>
    <col min="2" max="3" width="12.6640625" style="12" customWidth="1"/>
  </cols>
  <sheetData>
    <row r="1" spans="1:1" x14ac:dyDescent="0.2">
      <c r="A1" s="13" t="s">
        <v>58</v>
      </c>
    </row>
    <row r="20" spans="1:3" x14ac:dyDescent="0.2">
      <c r="A20" s="15" t="s">
        <v>49</v>
      </c>
    </row>
    <row r="21" spans="1:3" x14ac:dyDescent="0.2">
      <c r="A21" s="14" t="s">
        <v>43</v>
      </c>
    </row>
    <row r="23" spans="1:3" x14ac:dyDescent="0.2">
      <c r="A23" s="22"/>
      <c r="B23" s="17"/>
      <c r="C23" s="17"/>
    </row>
    <row r="24" spans="1:3" x14ac:dyDescent="0.2">
      <c r="A24" s="20" t="s">
        <v>40</v>
      </c>
      <c r="B24" s="10" t="s">
        <v>0</v>
      </c>
      <c r="C24" s="10" t="s">
        <v>2</v>
      </c>
    </row>
    <row r="25" spans="1:3" x14ac:dyDescent="0.2">
      <c r="A25" s="22">
        <v>2001</v>
      </c>
      <c r="B25" s="17">
        <v>-1.4264289289712906E-2</v>
      </c>
      <c r="C25" s="17">
        <v>-2.4256529286503792E-2</v>
      </c>
    </row>
    <row r="26" spans="1:3" x14ac:dyDescent="0.2">
      <c r="A26" s="22">
        <v>2002</v>
      </c>
      <c r="B26" s="17">
        <v>-1.7777441069483757E-2</v>
      </c>
      <c r="C26" s="17">
        <v>-2.8235696256160736E-2</v>
      </c>
    </row>
    <row r="27" spans="1:3" x14ac:dyDescent="0.2">
      <c r="A27" s="22">
        <v>2003</v>
      </c>
      <c r="B27" s="17">
        <v>-1.8276359885931015E-2</v>
      </c>
      <c r="C27" s="17">
        <v>-3.0442263931035995E-2</v>
      </c>
    </row>
    <row r="28" spans="1:3" x14ac:dyDescent="0.2">
      <c r="A28" s="22">
        <v>2004</v>
      </c>
      <c r="B28" s="17">
        <v>-9.9755143746733665E-3</v>
      </c>
      <c r="C28" s="17">
        <v>-2.6767274364829063E-2</v>
      </c>
    </row>
    <row r="29" spans="1:3" x14ac:dyDescent="0.2">
      <c r="A29" s="22">
        <v>2005</v>
      </c>
      <c r="B29" s="17">
        <v>-1.5762237831950188E-2</v>
      </c>
      <c r="C29" s="17">
        <v>-2.6009833440184593E-2</v>
      </c>
    </row>
    <row r="30" spans="1:3" x14ac:dyDescent="0.2">
      <c r="A30" s="22">
        <v>2006</v>
      </c>
      <c r="B30" s="17">
        <v>-1.8003467470407486E-2</v>
      </c>
      <c r="C30" s="17">
        <v>-2.5329200550913811E-2</v>
      </c>
    </row>
    <row r="31" spans="1:3" x14ac:dyDescent="0.2">
      <c r="A31" s="22">
        <v>2007</v>
      </c>
      <c r="B31" s="17">
        <v>-1.8503280356526375E-2</v>
      </c>
      <c r="C31" s="17">
        <v>-2.2496504709124565E-2</v>
      </c>
    </row>
    <row r="32" spans="1:3" x14ac:dyDescent="0.2">
      <c r="A32" s="22">
        <v>2008</v>
      </c>
      <c r="B32" s="17">
        <v>-1.8853766843676567E-2</v>
      </c>
      <c r="C32" s="17">
        <v>-2.6530720293521881E-2</v>
      </c>
    </row>
    <row r="33" spans="1:3" x14ac:dyDescent="0.2">
      <c r="A33" s="22">
        <v>2009</v>
      </c>
      <c r="B33" s="17">
        <v>-2.7454812079668045E-2</v>
      </c>
      <c r="C33" s="17">
        <v>-3.3743072301149368E-2</v>
      </c>
    </row>
    <row r="34" spans="1:3" x14ac:dyDescent="0.2">
      <c r="A34" s="22">
        <v>2010</v>
      </c>
      <c r="B34" s="17">
        <v>-2.7951132506132126E-2</v>
      </c>
      <c r="C34" s="17">
        <v>-3.4666053950786591E-2</v>
      </c>
    </row>
    <row r="35" spans="1:3" x14ac:dyDescent="0.2">
      <c r="A35" s="22">
        <v>2011</v>
      </c>
      <c r="B35" s="17">
        <v>-2.6385845616459846E-2</v>
      </c>
      <c r="C35" s="17">
        <v>-3.4331463277339935E-2</v>
      </c>
    </row>
    <row r="36" spans="1:3" x14ac:dyDescent="0.2">
      <c r="A36" s="22">
        <v>2012</v>
      </c>
      <c r="B36" s="17">
        <v>-3.0127888545393944E-2</v>
      </c>
      <c r="C36" s="17">
        <v>-3.418455645442009E-2</v>
      </c>
    </row>
    <row r="37" spans="1:3" x14ac:dyDescent="0.2">
      <c r="A37" s="22">
        <v>2013</v>
      </c>
      <c r="B37" s="17">
        <v>-3.0753670260310173E-2</v>
      </c>
      <c r="C37" s="17">
        <v>-3.1923297792673111E-2</v>
      </c>
    </row>
    <row r="38" spans="1:3" x14ac:dyDescent="0.2">
      <c r="A38" s="22">
        <v>2014</v>
      </c>
      <c r="B38" s="17">
        <v>-2.7272447943687439E-2</v>
      </c>
      <c r="C38" s="17">
        <v>-2.8312832117080688E-2</v>
      </c>
    </row>
    <row r="39" spans="1:3" x14ac:dyDescent="0.2">
      <c r="A39" s="22">
        <v>2015</v>
      </c>
      <c r="B39" s="17">
        <v>-2.5777867063879967E-2</v>
      </c>
      <c r="C39" s="17">
        <v>-2.9371839016675949E-2</v>
      </c>
    </row>
    <row r="40" spans="1:3" x14ac:dyDescent="0.2">
      <c r="A40" s="22">
        <v>2016</v>
      </c>
      <c r="B40" s="17">
        <v>-2.7606423944234848E-2</v>
      </c>
      <c r="C40" s="17">
        <v>-3.1396470963954926E-2</v>
      </c>
    </row>
    <row r="41" spans="1:3" x14ac:dyDescent="0.2">
      <c r="A41" s="22">
        <v>2017</v>
      </c>
      <c r="B41" s="17">
        <v>-2.4823462590575218E-2</v>
      </c>
      <c r="C41" s="17">
        <v>-2.952268160879612E-2</v>
      </c>
    </row>
    <row r="42" spans="1:3" x14ac:dyDescent="0.2">
      <c r="A42" s="22">
        <v>2018</v>
      </c>
      <c r="B42" s="17">
        <v>-2.0160092040896416E-2</v>
      </c>
      <c r="C42" s="17">
        <v>-2.9382562264800072E-2</v>
      </c>
    </row>
    <row r="43" spans="1:3" x14ac:dyDescent="0.2">
      <c r="A43" s="22">
        <v>2019</v>
      </c>
      <c r="B43" s="17">
        <v>-2.0754851400852203E-2</v>
      </c>
      <c r="C43" s="17">
        <v>-2.85065658390522E-2</v>
      </c>
    </row>
    <row r="44" spans="1:3" x14ac:dyDescent="0.2">
      <c r="A44" s="22">
        <v>2020</v>
      </c>
      <c r="B44" s="17">
        <v>-1.9935706630349159E-2</v>
      </c>
      <c r="C44" s="17">
        <v>-3.132571280002594E-2</v>
      </c>
    </row>
    <row r="45" spans="1:3" x14ac:dyDescent="0.2">
      <c r="A45" s="25">
        <v>2021</v>
      </c>
      <c r="B45" s="19">
        <v>-2.1131675690412521E-2</v>
      </c>
      <c r="C45" s="19">
        <v>-3.3632650971412659E-2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EE66-2A63-457F-B80B-3DB1CDFDACA9}">
  <dimension ref="A1:C28"/>
  <sheetViews>
    <sheetView zoomScale="125" zoomScaleNormal="125" workbookViewId="0"/>
  </sheetViews>
  <sheetFormatPr baseColWidth="10" defaultColWidth="8.83203125" defaultRowHeight="15" x14ac:dyDescent="0.2"/>
  <cols>
    <col min="1" max="1" width="13" customWidth="1"/>
    <col min="2" max="3" width="15.83203125" style="9" customWidth="1"/>
  </cols>
  <sheetData>
    <row r="1" spans="1:1" ht="16" x14ac:dyDescent="0.2">
      <c r="A1" s="13" t="s">
        <v>61</v>
      </c>
    </row>
    <row r="22" spans="1:3" x14ac:dyDescent="0.2">
      <c r="A22" s="15" t="s">
        <v>62</v>
      </c>
    </row>
    <row r="23" spans="1:3" x14ac:dyDescent="0.2">
      <c r="A23" s="14" t="s">
        <v>43</v>
      </c>
    </row>
    <row r="24" spans="1:3" x14ac:dyDescent="0.2">
      <c r="A24" s="14"/>
    </row>
    <row r="26" spans="1:3" ht="34" x14ac:dyDescent="0.2">
      <c r="A26" s="8"/>
      <c r="B26" s="36" t="s">
        <v>59</v>
      </c>
      <c r="C26" s="36" t="s">
        <v>60</v>
      </c>
    </row>
    <row r="27" spans="1:3" ht="16" x14ac:dyDescent="0.2">
      <c r="A27" s="21" t="s">
        <v>2</v>
      </c>
      <c r="B27" s="17">
        <v>6.8486481904983521E-2</v>
      </c>
      <c r="C27" s="17">
        <v>7.6793752610683441E-2</v>
      </c>
    </row>
    <row r="28" spans="1:3" ht="16" x14ac:dyDescent="0.2">
      <c r="A28" s="7" t="s">
        <v>0</v>
      </c>
      <c r="B28" s="19">
        <v>6.8559147417545319E-2</v>
      </c>
      <c r="C28" s="19">
        <v>7.6977476477622986E-2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2021-11-10T15:14:53Z</dcterms:modified>
</cp:coreProperties>
</file>