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drawings/drawing17.xml" ContentType="application/vnd.openxmlformats-officedocument.drawing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Working_Papers/wp_2023-12/"/>
    </mc:Choice>
  </mc:AlternateContent>
  <xr:revisionPtr revIDLastSave="0" documentId="13_ncr:1_{C3332BF5-F1DC-2F46-8A18-1062BCA124A6}" xr6:coauthVersionLast="47" xr6:coauthVersionMax="47" xr10:uidLastSave="{00000000-0000-0000-0000-000000000000}"/>
  <bookViews>
    <workbookView xWindow="360" yWindow="1420" windowWidth="34140" windowHeight="19940" xr2:uid="{2E0D4A83-7277-44A1-8BB0-B318C663D055}"/>
  </bookViews>
  <sheets>
    <sheet name="Figure 1" sheetId="3" r:id="rId1"/>
    <sheet name="Figure 2" sheetId="13" r:id="rId2"/>
    <sheet name="Figure 3" sheetId="1" r:id="rId3"/>
    <sheet name="Figure 4" sheetId="10" r:id="rId4"/>
    <sheet name="Figure 5" sheetId="4" r:id="rId5"/>
    <sheet name="Figure 6" sheetId="6" r:id="rId6"/>
    <sheet name="Figure 7" sheetId="7" r:id="rId7"/>
    <sheet name="Figure 8" sheetId="8" r:id="rId8"/>
    <sheet name="Figure 9" sheetId="11" r:id="rId9"/>
    <sheet name="Figure 10" sheetId="14" r:id="rId10"/>
    <sheet name="Figure 11" sheetId="15" r:id="rId11"/>
    <sheet name="Figure 12" sheetId="9" r:id="rId12"/>
    <sheet name="Figure 13" sheetId="12" r:id="rId13"/>
    <sheet name="Figure 14" sheetId="17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9" i="8" l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27" i="8"/>
  <c r="A28" i="8" s="1"/>
  <c r="A29" i="8" s="1"/>
  <c r="A30" i="8" s="1"/>
  <c r="A31" i="8" s="1"/>
  <c r="A32" i="8" s="1"/>
  <c r="A33" i="8" s="1"/>
  <c r="A34" i="8" s="1"/>
  <c r="A35" i="8" s="1"/>
  <c r="A36" i="8" s="1"/>
  <c r="A37" i="8" s="1"/>
</calcChain>
</file>

<file path=xl/sharedStrings.xml><?xml version="1.0" encoding="utf-8"?>
<sst xmlns="http://schemas.openxmlformats.org/spreadsheetml/2006/main" count="96" uniqueCount="60">
  <si>
    <t>Year</t>
  </si>
  <si>
    <t>Percent of GDP</t>
  </si>
  <si>
    <t>%</t>
  </si>
  <si>
    <t>Lowest</t>
  </si>
  <si>
    <t>Highest</t>
  </si>
  <si>
    <t xml:space="preserve">Lowest </t>
  </si>
  <si>
    <t>CPI-U</t>
  </si>
  <si>
    <t>Medical CPI</t>
  </si>
  <si>
    <t>1990-2005</t>
  </si>
  <si>
    <t>2005-2019</t>
  </si>
  <si>
    <r>
      <t>Source:</t>
    </r>
    <r>
      <rPr>
        <sz val="10"/>
        <color theme="1"/>
        <rFont val="Times New Roman"/>
        <family val="1"/>
      </rPr>
      <t xml:space="preserve"> Authors’ calculations from U.S. Department of Health &amp; Human Services, </t>
    </r>
    <r>
      <rPr>
        <i/>
        <sz val="10"/>
        <color theme="1"/>
        <rFont val="Times New Roman"/>
        <family val="1"/>
      </rPr>
      <t>Medical Expenditure Panel Survey</t>
    </r>
    <r>
      <rPr>
        <sz val="10"/>
        <color theme="1"/>
        <rFont val="Times New Roman"/>
        <family val="1"/>
      </rPr>
      <t xml:space="preserve"> </t>
    </r>
    <r>
      <rPr>
        <i/>
        <sz val="10"/>
        <color theme="1"/>
        <rFont val="Times New Roman"/>
        <family val="1"/>
      </rPr>
      <t xml:space="preserve">Household Component </t>
    </r>
    <r>
      <rPr>
        <sz val="10"/>
        <color theme="1"/>
        <rFont val="Times New Roman"/>
        <family val="1"/>
      </rPr>
      <t xml:space="preserve">(MEPS-HC) (1996-2019). </t>
    </r>
  </si>
  <si>
    <r>
      <t xml:space="preserve">Figure 1. </t>
    </r>
    <r>
      <rPr>
        <i/>
        <sz val="12"/>
        <color theme="1"/>
        <rFont val="Times New Roman"/>
        <family val="1"/>
      </rPr>
      <t>Employer Cost of ESHI as Share of Compensation, 1996-2019</t>
    </r>
  </si>
  <si>
    <t>* When using these data, please cite the Center for Retirement Research at Boston College.</t>
  </si>
  <si>
    <r>
      <t xml:space="preserve">Figure 2. </t>
    </r>
    <r>
      <rPr>
        <i/>
        <sz val="12"/>
        <color theme="1"/>
        <rFont val="Times New Roman"/>
        <family val="1"/>
      </rPr>
      <t>Employer Cost of ESHI as Share of Compensation vs. Employer Cost of ESHI as a Share of Total Compensation, 1996-2019</t>
    </r>
  </si>
  <si>
    <r>
      <t>Source:</t>
    </r>
    <r>
      <rPr>
        <sz val="10"/>
        <color theme="1"/>
        <rFont val="Times New Roman"/>
        <family val="1"/>
      </rPr>
      <t xml:space="preserve"> Authors’ calculations from MEPS-HC and Bureau of Economic Analysis (BEA) (1996-2019).</t>
    </r>
  </si>
  <si>
    <t>ESHI/(ESHI+wages) (MEPS)</t>
  </si>
  <si>
    <t>ESHI/total comp (BEA)</t>
  </si>
  <si>
    <r>
      <t xml:space="preserve">Figure 3. </t>
    </r>
    <r>
      <rPr>
        <i/>
        <sz val="12"/>
        <color theme="1"/>
        <rFont val="Times New Roman"/>
        <family val="1"/>
      </rPr>
      <t>National Health Expenditures as Share of GDP, 1996-2019</t>
    </r>
  </si>
  <si>
    <r>
      <t>Source:</t>
    </r>
    <r>
      <rPr>
        <sz val="10"/>
        <color theme="1"/>
        <rFont val="Times New Roman"/>
        <family val="1"/>
      </rPr>
      <t xml:space="preserve"> Centers for Medicare &amp; Medicaid Services, National Health Expenditures (2023).</t>
    </r>
  </si>
  <si>
    <r>
      <t xml:space="preserve">Figure 4. </t>
    </r>
    <r>
      <rPr>
        <i/>
        <sz val="12"/>
        <color theme="1"/>
        <rFont val="Times New Roman"/>
        <family val="1"/>
      </rPr>
      <t>Medical Inflation vs. CPI-U, 1990-2005 and 2005-2019</t>
    </r>
  </si>
  <si>
    <r>
      <t>Source</t>
    </r>
    <r>
      <rPr>
        <sz val="10"/>
        <color theme="1"/>
        <rFont val="Times New Roman"/>
        <family val="1"/>
      </rPr>
      <t>: U.S. Bureau of Labor Statistics (1990-2019).</t>
    </r>
  </si>
  <si>
    <r>
      <t xml:space="preserve">Figure 5. </t>
    </r>
    <r>
      <rPr>
        <i/>
        <sz val="12"/>
        <color theme="1"/>
        <rFont val="Times New Roman"/>
        <family val="1"/>
      </rPr>
      <t xml:space="preserve">Percentage of Workers Participating in ESHI, by Compensation Decile, Select Years </t>
    </r>
  </si>
  <si>
    <r>
      <t>Source:</t>
    </r>
    <r>
      <rPr>
        <sz val="10"/>
        <color theme="1"/>
        <rFont val="Times New Roman"/>
        <family val="1"/>
      </rPr>
      <t xml:space="preserve"> Authors’ calculations from MEPS-HC (1996-2019). </t>
    </r>
  </si>
  <si>
    <r>
      <t xml:space="preserve">Figure 6. </t>
    </r>
    <r>
      <rPr>
        <i/>
        <sz val="12"/>
        <color theme="1"/>
        <rFont val="Times New Roman"/>
        <family val="1"/>
      </rPr>
      <t>ESHI Costs as Share of Compensation, by Compensation Decile, 2019</t>
    </r>
  </si>
  <si>
    <r>
      <t>Source:</t>
    </r>
    <r>
      <rPr>
        <sz val="10"/>
        <color theme="1"/>
        <rFont val="Times New Roman"/>
        <family val="1"/>
      </rPr>
      <t xml:space="preserve"> Authors’ calculations from MEPS-HC (2019). </t>
    </r>
  </si>
  <si>
    <r>
      <t xml:space="preserve">Figure 7. </t>
    </r>
    <r>
      <rPr>
        <i/>
        <sz val="12"/>
        <color theme="1"/>
        <rFont val="Times New Roman"/>
        <family val="1"/>
      </rPr>
      <t>Percentage of Population Covered by Medicaid, 1996-2019</t>
    </r>
  </si>
  <si>
    <r>
      <t>Source:</t>
    </r>
    <r>
      <rPr>
        <sz val="10"/>
        <color theme="1"/>
        <rFont val="Times New Roman"/>
        <family val="1"/>
      </rPr>
      <t xml:space="preserve"> U.S. Census Bureau, </t>
    </r>
    <r>
      <rPr>
        <i/>
        <sz val="10"/>
        <color theme="1"/>
        <rFont val="Times New Roman"/>
        <family val="1"/>
      </rPr>
      <t>Health Insurance Coverage in the United States</t>
    </r>
    <r>
      <rPr>
        <sz val="10"/>
        <color theme="1"/>
        <rFont val="Times New Roman"/>
        <family val="1"/>
      </rPr>
      <t xml:space="preserve"> (1996-2019). </t>
    </r>
  </si>
  <si>
    <t>Individual coverage</t>
  </si>
  <si>
    <t>Family coverage</t>
  </si>
  <si>
    <t xml:space="preserve">Note: MEPS data not available for 2007. </t>
  </si>
  <si>
    <r>
      <t>Source:</t>
    </r>
    <r>
      <rPr>
        <sz val="10"/>
        <color theme="1"/>
        <rFont val="Times New Roman"/>
        <family val="1"/>
      </rPr>
      <t xml:space="preserve"> MEPS employer survey files. </t>
    </r>
  </si>
  <si>
    <r>
      <t xml:space="preserve">Figure 8. </t>
    </r>
    <r>
      <rPr>
        <i/>
        <sz val="12"/>
        <color theme="1"/>
        <rFont val="Times New Roman"/>
        <family val="1"/>
      </rPr>
      <t>Average Private Sector Premiums for Individual and Family Coverage (Nominal Dollars), 1996-2019</t>
    </r>
  </si>
  <si>
    <t>Family plans</t>
  </si>
  <si>
    <r>
      <t xml:space="preserve">Figure 9. </t>
    </r>
    <r>
      <rPr>
        <i/>
        <sz val="12"/>
        <color theme="1"/>
        <rFont val="Times New Roman"/>
        <family val="1"/>
      </rPr>
      <t>Share of Workers with Family Plans, 1996-2019</t>
    </r>
  </si>
  <si>
    <t>Note: Because of a data inconsistency for 1998, the share enrolled in family and single plans for 1998 is the average of the share enrolled in 1997 and 1999.</t>
  </si>
  <si>
    <t>1996-2005</t>
  </si>
  <si>
    <t>Actual change in ESHI</t>
  </si>
  <si>
    <t>Predicted change in ESHI</t>
  </si>
  <si>
    <t>NHE % GDP</t>
  </si>
  <si>
    <t>Has ESHI, comp decile 5-10</t>
  </si>
  <si>
    <t>Has ESHI, comp decile 1-4</t>
  </si>
  <si>
    <t>Family plan</t>
  </si>
  <si>
    <t>Family plan, comp decile 5-10</t>
  </si>
  <si>
    <t>Public sector worker</t>
  </si>
  <si>
    <t>In a union</t>
  </si>
  <si>
    <t>Married</t>
  </si>
  <si>
    <t>Female</t>
  </si>
  <si>
    <t>Ages 55-64</t>
  </si>
  <si>
    <r>
      <t xml:space="preserve">Figure 10. </t>
    </r>
    <r>
      <rPr>
        <i/>
        <sz val="12"/>
        <color theme="1"/>
        <rFont val="Times New Roman"/>
        <family val="1"/>
      </rPr>
      <t>Contribution of Various Factors to Change in the Ratio of ESHI to Compensation, 1996-2005</t>
    </r>
  </si>
  <si>
    <r>
      <t xml:space="preserve">Source: </t>
    </r>
    <r>
      <rPr>
        <sz val="10"/>
        <color theme="1"/>
        <rFont val="Times New Roman"/>
        <family val="1"/>
      </rPr>
      <t>Authors’ calculations.</t>
    </r>
  </si>
  <si>
    <r>
      <t xml:space="preserve">Figure 11. </t>
    </r>
    <r>
      <rPr>
        <i/>
        <sz val="12"/>
        <color theme="1"/>
        <rFont val="Times New Roman"/>
        <family val="1"/>
      </rPr>
      <t xml:space="preserve">Contribution of Various Factors to Change in the Ratio of ESHI to Compensation, </t>
    </r>
    <r>
      <rPr>
        <sz val="12"/>
        <color theme="1"/>
        <rFont val="Times New Roman"/>
        <family val="1"/>
      </rPr>
      <t>2005-2019</t>
    </r>
  </si>
  <si>
    <r>
      <t xml:space="preserve">Figure 12. </t>
    </r>
    <r>
      <rPr>
        <i/>
        <sz val="12"/>
        <color theme="1"/>
        <rFont val="Times New Roman"/>
        <family val="1"/>
      </rPr>
      <t>Percentage of Workers Enrolled in a Family Plan, by Compensation Decile, Select Years</t>
    </r>
  </si>
  <si>
    <r>
      <t xml:space="preserve">Figure 13. </t>
    </r>
    <r>
      <rPr>
        <i/>
        <sz val="12"/>
        <color theme="1"/>
        <rFont val="Times New Roman"/>
        <family val="1"/>
      </rPr>
      <t xml:space="preserve">Historical and Projected National Health Expenditures as Share of GDP, 2005-2031 </t>
    </r>
  </si>
  <si>
    <r>
      <t>Source:</t>
    </r>
    <r>
      <rPr>
        <sz val="10"/>
        <color theme="1"/>
        <rFont val="Times New Roman"/>
        <family val="1"/>
      </rPr>
      <t xml:space="preserve"> Centers for Medicare &amp; Medicaid Services’ National Health Expenditures (2023).</t>
    </r>
  </si>
  <si>
    <t>Participation and plan choice follow 2005-2019 trend</t>
  </si>
  <si>
    <t>Participation and plan choice remain at 2019 level</t>
  </si>
  <si>
    <t>Historical</t>
  </si>
  <si>
    <r>
      <t xml:space="preserve">Figure 14. </t>
    </r>
    <r>
      <rPr>
        <i/>
        <sz val="12"/>
        <color theme="1"/>
        <rFont val="Times New Roman"/>
        <family val="1"/>
      </rPr>
      <t xml:space="preserve">Historical and Projected ESHI Costs as Share of Compensation Under Various Scenarios, 1996-2031 </t>
    </r>
  </si>
  <si>
    <t xml:space="preserve">Note: Other explanatory variables are also included in the projections but they have a minimal effect on the projected values. </t>
  </si>
  <si>
    <r>
      <t>Source:</t>
    </r>
    <r>
      <rPr>
        <sz val="10"/>
        <color theme="1"/>
        <rFont val="Times New Roman"/>
        <family val="1"/>
      </rPr>
      <t xml:space="preserve"> Authors’ calculations from MEPS-HC and Centers for Medicare &amp; Medicaid Services’ National Health Expenditures (2023).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</si>
</sst>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"/>
    <numFmt numFmtId="166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u/>
      <sz val="12"/>
      <color rgb="FF0000FF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9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164" fontId="2" fillId="0" borderId="2" xfId="1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2" xfId="0" applyFont="1" applyBorder="1"/>
    <xf numFmtId="0" fontId="0" fillId="0" borderId="0" xfId="0" applyAlignment="1">
      <alignment vertical="center" wrapText="1"/>
    </xf>
    <xf numFmtId="164" fontId="4" fillId="0" borderId="0" xfId="1" applyNumberFormat="1" applyFont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9" fontId="2" fillId="0" borderId="0" xfId="1" applyFont="1"/>
    <xf numFmtId="0" fontId="6" fillId="0" borderId="0" xfId="0" applyFont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0" fontId="2" fillId="0" borderId="0" xfId="0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10" fontId="2" fillId="0" borderId="2" xfId="1" applyNumberFormat="1" applyFont="1" applyBorder="1" applyAlignment="1">
      <alignment horizontal="center"/>
    </xf>
    <xf numFmtId="10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164" fontId="2" fillId="0" borderId="0" xfId="1" applyNumberFormat="1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9" fillId="0" borderId="0" xfId="2" applyFont="1"/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horizontal="center"/>
    </xf>
    <xf numFmtId="4" fontId="9" fillId="0" borderId="0" xfId="2" applyNumberFormat="1" applyFont="1" applyAlignment="1">
      <alignment horizontal="center" vertical="center"/>
    </xf>
    <xf numFmtId="164" fontId="2" fillId="0" borderId="0" xfId="0" applyNumberFormat="1" applyFont="1"/>
    <xf numFmtId="0" fontId="9" fillId="0" borderId="3" xfId="2" applyFont="1" applyBorder="1" applyAlignment="1">
      <alignment horizontal="left" vertical="center"/>
    </xf>
    <xf numFmtId="164" fontId="2" fillId="0" borderId="3" xfId="0" applyNumberFormat="1" applyFont="1" applyBorder="1" applyAlignment="1">
      <alignment horizontal="center"/>
    </xf>
    <xf numFmtId="0" fontId="9" fillId="0" borderId="2" xfId="2" applyFont="1" applyBorder="1" applyAlignment="1">
      <alignment horizontal="left" vertical="center"/>
    </xf>
    <xf numFmtId="165" fontId="2" fillId="0" borderId="0" xfId="0" applyNumberFormat="1" applyFont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Alignment="1">
      <alignment vertical="center"/>
    </xf>
    <xf numFmtId="164" fontId="4" fillId="0" borderId="0" xfId="1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left"/>
    </xf>
    <xf numFmtId="166" fontId="2" fillId="0" borderId="0" xfId="1" applyNumberFormat="1" applyFont="1" applyBorder="1" applyAlignment="1">
      <alignment horizontal="left"/>
    </xf>
    <xf numFmtId="164" fontId="2" fillId="0" borderId="0" xfId="1" applyNumberFormat="1" applyFont="1" applyBorder="1"/>
    <xf numFmtId="166" fontId="2" fillId="0" borderId="0" xfId="1" applyNumberFormat="1" applyFont="1" applyFill="1" applyBorder="1" applyAlignment="1">
      <alignment horizontal="left"/>
    </xf>
    <xf numFmtId="166" fontId="2" fillId="0" borderId="0" xfId="1" applyNumberFormat="1" applyFont="1" applyBorder="1"/>
    <xf numFmtId="0" fontId="0" fillId="0" borderId="1" xfId="0" applyBorder="1"/>
    <xf numFmtId="166" fontId="2" fillId="0" borderId="0" xfId="1" applyNumberFormat="1" applyFont="1" applyFill="1" applyBorder="1" applyAlignment="1"/>
    <xf numFmtId="166" fontId="2" fillId="0" borderId="0" xfId="1" applyNumberFormat="1" applyFont="1" applyBorder="1" applyAlignment="1"/>
    <xf numFmtId="0" fontId="2" fillId="0" borderId="3" xfId="0" applyFont="1" applyBorder="1" applyAlignment="1">
      <alignment horizontal="center"/>
    </xf>
    <xf numFmtId="166" fontId="2" fillId="0" borderId="2" xfId="1" applyNumberFormat="1" applyFont="1" applyFill="1" applyBorder="1" applyAlignment="1"/>
    <xf numFmtId="166" fontId="2" fillId="0" borderId="0" xfId="1" applyNumberFormat="1" applyFont="1" applyFill="1" applyBorder="1" applyAlignment="1">
      <alignment horizontal="left" indent="2"/>
    </xf>
    <xf numFmtId="0" fontId="5" fillId="0" borderId="0" xfId="0" applyFont="1" applyAlignment="1">
      <alignment vertical="center"/>
    </xf>
    <xf numFmtId="0" fontId="2" fillId="0" borderId="3" xfId="0" applyFont="1" applyBorder="1" applyAlignment="1">
      <alignment horizontal="left"/>
    </xf>
    <xf numFmtId="2" fontId="2" fillId="0" borderId="0" xfId="0" applyNumberFormat="1" applyFont="1" applyAlignment="1">
      <alignment horizontal="center"/>
    </xf>
    <xf numFmtId="10" fontId="2" fillId="0" borderId="0" xfId="1" applyNumberFormat="1" applyFont="1"/>
    <xf numFmtId="10" fontId="2" fillId="0" borderId="0" xfId="1" applyNumberFormat="1" applyFont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0" fontId="2" fillId="0" borderId="0" xfId="1" applyNumberFormat="1" applyFont="1" applyFill="1" applyBorder="1" applyAlignment="1">
      <alignment horizontal="center"/>
    </xf>
  </cellXfs>
  <cellStyles count="10">
    <cellStyle name="Comma [0] 2" xfId="7" xr:uid="{00000000-0005-0000-0000-000005000000}"/>
    <cellStyle name="Comma 2" xfId="6" xr:uid="{00000000-0005-0000-0000-000004000000}"/>
    <cellStyle name="Comma 3" xfId="9" xr:uid="{00000000-0005-0000-0000-000004000000}"/>
    <cellStyle name="Currency [0] 2" xfId="5" xr:uid="{00000000-0005-0000-0000-000003000000}"/>
    <cellStyle name="Currency 2" xfId="4" xr:uid="{00000000-0005-0000-0000-000002000000}"/>
    <cellStyle name="Currency 3" xfId="8" xr:uid="{00000000-0005-0000-0000-000002000000}"/>
    <cellStyle name="Normal" xfId="0" builtinId="0"/>
    <cellStyle name="Normal 2" xfId="2" xr:uid="{00000000-0005-0000-0000-000035000000}"/>
    <cellStyle name="Percent" xfId="1" builtinId="5"/>
    <cellStyle name="Percent 2" xfId="3" xr:uid="{00000000-0005-0000-0000-000001000000}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958442694663162E-2"/>
          <c:y val="2.636920384951881E-2"/>
          <c:w val="0.89159930008748911"/>
          <c:h val="0.88664666916635415"/>
        </c:manualLayout>
      </c:layout>
      <c:lineChart>
        <c:grouping val="standard"/>
        <c:varyColors val="0"/>
        <c:ser>
          <c:idx val="0"/>
          <c:order val="0"/>
          <c:tx>
            <c:v>MEPS</c:v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1'!$A$26:$A$49</c:f>
              <c:numCache>
                <c:formatCode>General</c:formatCode>
                <c:ptCount val="24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</c:numCache>
            </c:numRef>
          </c:cat>
          <c:val>
            <c:numRef>
              <c:f>'Figure 1'!$B$26:$B$49</c:f>
              <c:numCache>
                <c:formatCode>0.00%</c:formatCode>
                <c:ptCount val="24"/>
                <c:pt idx="0">
                  <c:v>5.4214699999999998E-2</c:v>
                </c:pt>
                <c:pt idx="1">
                  <c:v>5.4814700000000001E-2</c:v>
                </c:pt>
                <c:pt idx="2">
                  <c:v>5.2212099999999997E-2</c:v>
                </c:pt>
                <c:pt idx="3">
                  <c:v>5.9450099999999999E-2</c:v>
                </c:pt>
                <c:pt idx="4">
                  <c:v>6.1415499999999998E-2</c:v>
                </c:pt>
                <c:pt idx="5">
                  <c:v>6.6845000000000002E-2</c:v>
                </c:pt>
                <c:pt idx="6">
                  <c:v>6.8251099999999995E-2</c:v>
                </c:pt>
                <c:pt idx="7">
                  <c:v>6.9960499999999995E-2</c:v>
                </c:pt>
                <c:pt idx="8">
                  <c:v>7.2517300000000007E-2</c:v>
                </c:pt>
                <c:pt idx="9">
                  <c:v>7.3065000000000005E-2</c:v>
                </c:pt>
                <c:pt idx="10">
                  <c:v>7.2528899999999993E-2</c:v>
                </c:pt>
                <c:pt idx="11">
                  <c:v>7.3825000000000002E-2</c:v>
                </c:pt>
                <c:pt idx="12">
                  <c:v>7.3708300000000004E-2</c:v>
                </c:pt>
                <c:pt idx="13">
                  <c:v>7.6362899999999997E-2</c:v>
                </c:pt>
                <c:pt idx="14">
                  <c:v>7.9559099999999994E-2</c:v>
                </c:pt>
                <c:pt idx="15">
                  <c:v>7.9850900000000002E-2</c:v>
                </c:pt>
                <c:pt idx="16">
                  <c:v>7.6008000000000006E-2</c:v>
                </c:pt>
                <c:pt idx="17">
                  <c:v>7.5637899999999994E-2</c:v>
                </c:pt>
                <c:pt idx="18">
                  <c:v>7.7126899999999998E-2</c:v>
                </c:pt>
                <c:pt idx="19">
                  <c:v>7.58413E-2</c:v>
                </c:pt>
                <c:pt idx="20">
                  <c:v>7.5276800000000005E-2</c:v>
                </c:pt>
                <c:pt idx="21">
                  <c:v>7.4438699999999997E-2</c:v>
                </c:pt>
                <c:pt idx="22">
                  <c:v>7.5147000000000005E-2</c:v>
                </c:pt>
                <c:pt idx="23">
                  <c:v>7.5673199999999996E-2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59-1E48-8974-6CBF8B93D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130976"/>
        <c:axId val="2133047536"/>
      </c:lineChart>
      <c:catAx>
        <c:axId val="17013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33047536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2133047536"/>
        <c:scaling>
          <c:orientation val="minMax"/>
          <c:max val="9.0000000000000024E-2"/>
          <c:min val="4.0000000000000008E-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0130976"/>
        <c:crossesAt val="1"/>
        <c:crossBetween val="between"/>
        <c:majorUnit val="1.0000000000000002E-2"/>
      </c:valAx>
    </c:plotArea>
    <c:plotVisOnly val="1"/>
    <c:dispBlanksAs val="span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612882764654416"/>
          <c:y val="0"/>
          <c:w val="0.52035258092738412"/>
          <c:h val="0.9132911392405063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FB1-9B4A-91A8-EBD7D61310A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10'!$A$25:$A$36</c:f>
              <c:strCache>
                <c:ptCount val="12"/>
                <c:pt idx="0">
                  <c:v>Female</c:v>
                </c:pt>
                <c:pt idx="1">
                  <c:v>Married</c:v>
                </c:pt>
                <c:pt idx="2">
                  <c:v>Ages 55-64</c:v>
                </c:pt>
                <c:pt idx="3">
                  <c:v>In a union</c:v>
                </c:pt>
                <c:pt idx="4">
                  <c:v>Public sector worker</c:v>
                </c:pt>
                <c:pt idx="5">
                  <c:v>Family plan, comp decile 5-10</c:v>
                </c:pt>
                <c:pt idx="6">
                  <c:v>Family plan</c:v>
                </c:pt>
                <c:pt idx="7">
                  <c:v>Has ESHI, comp decile 1-4</c:v>
                </c:pt>
                <c:pt idx="8">
                  <c:v>Has ESHI, comp decile 5-10</c:v>
                </c:pt>
                <c:pt idx="9">
                  <c:v>NHE % GDP</c:v>
                </c:pt>
                <c:pt idx="10">
                  <c:v>Predicted change in ESHI</c:v>
                </c:pt>
                <c:pt idx="11">
                  <c:v>Actual change in ESHI</c:v>
                </c:pt>
              </c:strCache>
            </c:strRef>
          </c:cat>
          <c:val>
            <c:numRef>
              <c:f>'Figure 10'!$B$25:$B$36</c:f>
              <c:numCache>
                <c:formatCode>0.0%</c:formatCode>
                <c:ptCount val="12"/>
                <c:pt idx="0">
                  <c:v>5.220395070000167E-6</c:v>
                </c:pt>
                <c:pt idx="1">
                  <c:v>9.3138167400000083E-6</c:v>
                </c:pt>
                <c:pt idx="2">
                  <c:v>-1.6755593228000003E-4</c:v>
                </c:pt>
                <c:pt idx="3">
                  <c:v>-5.5539401400000066E-6</c:v>
                </c:pt>
                <c:pt idx="4">
                  <c:v>-3.1022744059999989E-5</c:v>
                </c:pt>
                <c:pt idx="5">
                  <c:v>-9.2478119999998075E-5</c:v>
                </c:pt>
                <c:pt idx="6">
                  <c:v>-2.1508037759999979E-3</c:v>
                </c:pt>
                <c:pt idx="7">
                  <c:v>-2.1066244223999992E-3</c:v>
                </c:pt>
                <c:pt idx="8">
                  <c:v>3.6473415436000023E-4</c:v>
                </c:pt>
                <c:pt idx="9">
                  <c:v>1.8083256331330004E-2</c:v>
                </c:pt>
                <c:pt idx="10">
                  <c:v>1.4E-2</c:v>
                </c:pt>
                <c:pt idx="11">
                  <c:v>1.9E-2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B1-9B4A-91A8-EBD7D6131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38656176"/>
        <c:axId val="1024369440"/>
      </c:barChart>
      <c:catAx>
        <c:axId val="1638656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024369440"/>
        <c:crosses val="autoZero"/>
        <c:auto val="1"/>
        <c:lblAlgn val="ctr"/>
        <c:lblOffset val="100"/>
        <c:noMultiLvlLbl val="0"/>
      </c:catAx>
      <c:valAx>
        <c:axId val="1024369440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38656176"/>
        <c:crosses val="autoZero"/>
        <c:crossBetween val="between"/>
        <c:majorUnit val="2.0000000000000004E-2"/>
      </c:valAx>
      <c:spPr>
        <a:ln w="3175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055599300087489"/>
          <c:y val="2.444538182727159E-2"/>
          <c:w val="0.52035258092738412"/>
          <c:h val="0.8693650793650793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06-1B49-B7C6-8637FA5D78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11'!$A$26:$A$37</c:f>
              <c:strCache>
                <c:ptCount val="12"/>
                <c:pt idx="0">
                  <c:v>Female</c:v>
                </c:pt>
                <c:pt idx="1">
                  <c:v>Married</c:v>
                </c:pt>
                <c:pt idx="2">
                  <c:v>Ages 55-64</c:v>
                </c:pt>
                <c:pt idx="3">
                  <c:v>In a union</c:v>
                </c:pt>
                <c:pt idx="4">
                  <c:v>Public sector worker</c:v>
                </c:pt>
                <c:pt idx="5">
                  <c:v>Family plan, comp decile 5-10</c:v>
                </c:pt>
                <c:pt idx="6">
                  <c:v>Family plan</c:v>
                </c:pt>
                <c:pt idx="7">
                  <c:v>Has ESHI, comp decile 1-4</c:v>
                </c:pt>
                <c:pt idx="8">
                  <c:v>Has ESHI, comp decile 5-10</c:v>
                </c:pt>
                <c:pt idx="9">
                  <c:v>NHE % GDP</c:v>
                </c:pt>
                <c:pt idx="10">
                  <c:v>Predicted change in ESHI</c:v>
                </c:pt>
                <c:pt idx="11">
                  <c:v>Actual change in ESHI</c:v>
                </c:pt>
              </c:strCache>
            </c:strRef>
          </c:cat>
          <c:val>
            <c:numRef>
              <c:f>'Figure 11'!$B$26:$B$37</c:f>
              <c:numCache>
                <c:formatCode>0.0%</c:formatCode>
                <c:ptCount val="12"/>
                <c:pt idx="0">
                  <c:v>-2.3725278850000176E-5</c:v>
                </c:pt>
                <c:pt idx="1">
                  <c:v>5.8725011000000008E-5</c:v>
                </c:pt>
                <c:pt idx="2">
                  <c:v>-8.821882356000001E-5</c:v>
                </c:pt>
                <c:pt idx="3">
                  <c:v>-1.7929638960000006E-5</c:v>
                </c:pt>
                <c:pt idx="4">
                  <c:v>-1.3831268260000011E-5</c:v>
                </c:pt>
                <c:pt idx="5">
                  <c:v>1.7688081595800004E-3</c:v>
                </c:pt>
                <c:pt idx="6">
                  <c:v>-6.4734324742800027E-3</c:v>
                </c:pt>
                <c:pt idx="7">
                  <c:v>-4.3429086600800014E-3</c:v>
                </c:pt>
                <c:pt idx="8">
                  <c:v>-7.6787360118000093E-4</c:v>
                </c:pt>
                <c:pt idx="9">
                  <c:v>1.3395106973709995E-2</c:v>
                </c:pt>
                <c:pt idx="10">
                  <c:v>3.4947203991199938E-3</c:v>
                </c:pt>
                <c:pt idx="11">
                  <c:v>2.41559999999999E-3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06-1B49-B7C6-8637FA5D7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38656176"/>
        <c:axId val="1024369440"/>
      </c:barChart>
      <c:catAx>
        <c:axId val="1638656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024369440"/>
        <c:crosses val="autoZero"/>
        <c:auto val="1"/>
        <c:lblAlgn val="ctr"/>
        <c:lblOffset val="100"/>
        <c:noMultiLvlLbl val="0"/>
      </c:catAx>
      <c:valAx>
        <c:axId val="1024369440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38656176"/>
        <c:crosses val="autoZero"/>
        <c:crossBetween val="between"/>
        <c:majorUnit val="2.0000000000000004E-2"/>
      </c:valAx>
      <c:spPr>
        <a:ln w="3175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6920384951881E-2"/>
          <c:w val="0.88042913385826771"/>
          <c:h val="0.88664666916635415"/>
        </c:manualLayout>
      </c:layout>
      <c:lineChart>
        <c:grouping val="standard"/>
        <c:varyColors val="0"/>
        <c:ser>
          <c:idx val="0"/>
          <c:order val="0"/>
          <c:tx>
            <c:strRef>
              <c:f>'Figure 12'!$B$25</c:f>
              <c:strCache>
                <c:ptCount val="1"/>
                <c:pt idx="0">
                  <c:v>1996</c:v>
                </c:pt>
              </c:strCache>
            </c:strRef>
          </c:tx>
          <c:spPr>
            <a:ln w="25400" cap="rnd">
              <a:solidFill>
                <a:srgbClr val="80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'Figure 12'!$A$26:$A$35</c:f>
              <c:strCache>
                <c:ptCount val="10"/>
                <c:pt idx="0">
                  <c:v>Lowest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Highest</c:v>
                </c:pt>
              </c:strCache>
            </c:strRef>
          </c:cat>
          <c:val>
            <c:numRef>
              <c:f>'Figure 12'!$B$26:$B$35</c:f>
              <c:numCache>
                <c:formatCode>0.00%</c:formatCode>
                <c:ptCount val="10"/>
                <c:pt idx="0">
                  <c:v>0</c:v>
                </c:pt>
                <c:pt idx="1">
                  <c:v>6.1037599999999997E-2</c:v>
                </c:pt>
                <c:pt idx="2">
                  <c:v>0.12672810000000001</c:v>
                </c:pt>
                <c:pt idx="3">
                  <c:v>0.24865590000000001</c:v>
                </c:pt>
                <c:pt idx="4">
                  <c:v>0.32293080000000002</c:v>
                </c:pt>
                <c:pt idx="5">
                  <c:v>0.37301590000000001</c:v>
                </c:pt>
                <c:pt idx="6">
                  <c:v>0.4487004</c:v>
                </c:pt>
                <c:pt idx="7">
                  <c:v>0.48827589999999998</c:v>
                </c:pt>
                <c:pt idx="8">
                  <c:v>0.55238100000000001</c:v>
                </c:pt>
                <c:pt idx="9">
                  <c:v>0.60195529999999997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87-FB4A-9339-93108FBE174F}"/>
            </c:ext>
          </c:extLst>
        </c:ser>
        <c:ser>
          <c:idx val="1"/>
          <c:order val="1"/>
          <c:tx>
            <c:strRef>
              <c:f>'Figure 12'!$C$25</c:f>
              <c:strCache>
                <c:ptCount val="1"/>
                <c:pt idx="0">
                  <c:v>2005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'Figure 12'!$A$26:$A$35</c:f>
              <c:strCache>
                <c:ptCount val="10"/>
                <c:pt idx="0">
                  <c:v>Lowest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Highest</c:v>
                </c:pt>
              </c:strCache>
            </c:strRef>
          </c:cat>
          <c:val>
            <c:numRef>
              <c:f>'Figure 12'!$C$26:$C$35</c:f>
              <c:numCache>
                <c:formatCode>0.00%</c:formatCode>
                <c:ptCount val="10"/>
                <c:pt idx="0">
                  <c:v>0</c:v>
                </c:pt>
                <c:pt idx="1">
                  <c:v>5.5728000000000001E-3</c:v>
                </c:pt>
                <c:pt idx="2">
                  <c:v>7.4923500000000004E-2</c:v>
                </c:pt>
                <c:pt idx="3">
                  <c:v>0.17816589999999999</c:v>
                </c:pt>
                <c:pt idx="4">
                  <c:v>0.27095520000000001</c:v>
                </c:pt>
                <c:pt idx="5">
                  <c:v>0.35281839999999998</c:v>
                </c:pt>
                <c:pt idx="6">
                  <c:v>0.49025970000000002</c:v>
                </c:pt>
                <c:pt idx="7">
                  <c:v>0.5170517</c:v>
                </c:pt>
                <c:pt idx="8">
                  <c:v>0.5461802</c:v>
                </c:pt>
                <c:pt idx="9">
                  <c:v>0.59327929999999995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87-FB4A-9339-93108FBE174F}"/>
            </c:ext>
          </c:extLst>
        </c:ser>
        <c:ser>
          <c:idx val="3"/>
          <c:order val="2"/>
          <c:tx>
            <c:strRef>
              <c:f>'Figure 12'!$D$25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'Figure 12'!$A$26:$A$35</c:f>
              <c:strCache>
                <c:ptCount val="10"/>
                <c:pt idx="0">
                  <c:v>Lowest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Highest</c:v>
                </c:pt>
              </c:strCache>
            </c:strRef>
          </c:cat>
          <c:val>
            <c:numRef>
              <c:f>'Figure 12'!$D$26:$D$35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2.2835399999999999E-2</c:v>
                </c:pt>
                <c:pt idx="3">
                  <c:v>8.8999999999999996E-2</c:v>
                </c:pt>
                <c:pt idx="4">
                  <c:v>0.2089077</c:v>
                </c:pt>
                <c:pt idx="5">
                  <c:v>0.31929049999999998</c:v>
                </c:pt>
                <c:pt idx="6">
                  <c:v>0.39713969999999998</c:v>
                </c:pt>
                <c:pt idx="7">
                  <c:v>0.46341460000000001</c:v>
                </c:pt>
                <c:pt idx="8">
                  <c:v>0.55476190000000003</c:v>
                </c:pt>
                <c:pt idx="9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A87-FB4A-9339-93108FBE1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130976"/>
        <c:axId val="2133047536"/>
      </c:lineChart>
      <c:catAx>
        <c:axId val="17013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33047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3047536"/>
        <c:scaling>
          <c:orientation val="minMax"/>
          <c:max val="0.60000000000000009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0130976"/>
        <c:crossesAt val="1"/>
        <c:crossBetween val="between"/>
        <c:majorUnit val="0.2"/>
      </c:valAx>
    </c:plotArea>
    <c:legend>
      <c:legendPos val="b"/>
      <c:layout>
        <c:manualLayout>
          <c:xMode val="edge"/>
          <c:yMode val="edge"/>
          <c:x val="0.1243799212598426"/>
          <c:y val="6.9025434320709886E-2"/>
          <c:w val="0.16173118985126858"/>
          <c:h val="0.18629608798900138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6920384951881E-2"/>
          <c:w val="0.87214085739282587"/>
          <c:h val="0.88664666916635415"/>
        </c:manualLayout>
      </c:layout>
      <c:lineChart>
        <c:grouping val="standard"/>
        <c:varyColors val="0"/>
        <c:ser>
          <c:idx val="0"/>
          <c:order val="0"/>
          <c:tx>
            <c:v>Historical</c:v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13'!$A$24:$A$50</c:f>
              <c:numCache>
                <c:formatCode>General</c:formatCode>
                <c:ptCount val="2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</c:numCache>
            </c:numRef>
          </c:cat>
          <c:val>
            <c:numRef>
              <c:f>'Figure 13'!$B$24:$B$50</c:f>
              <c:numCache>
                <c:formatCode>General</c:formatCode>
                <c:ptCount val="27"/>
                <c:pt idx="0">
                  <c:v>15.5</c:v>
                </c:pt>
                <c:pt idx="1">
                  <c:v>15.7</c:v>
                </c:pt>
                <c:pt idx="2">
                  <c:v>15.9</c:v>
                </c:pt>
                <c:pt idx="3">
                  <c:v>16.3</c:v>
                </c:pt>
                <c:pt idx="4">
                  <c:v>17.2</c:v>
                </c:pt>
                <c:pt idx="5">
                  <c:v>17.2</c:v>
                </c:pt>
                <c:pt idx="6">
                  <c:v>17.2</c:v>
                </c:pt>
                <c:pt idx="7">
                  <c:v>17.100000000000001</c:v>
                </c:pt>
                <c:pt idx="8">
                  <c:v>17</c:v>
                </c:pt>
                <c:pt idx="9">
                  <c:v>17.100000000000001</c:v>
                </c:pt>
                <c:pt idx="10">
                  <c:v>17.399999999999999</c:v>
                </c:pt>
                <c:pt idx="11">
                  <c:v>17.7</c:v>
                </c:pt>
                <c:pt idx="12">
                  <c:v>17.7</c:v>
                </c:pt>
                <c:pt idx="13">
                  <c:v>17.600000000000001</c:v>
                </c:pt>
                <c:pt idx="14">
                  <c:v>17.600000000000001</c:v>
                </c:pt>
                <c:pt idx="15">
                  <c:v>19.7</c:v>
                </c:pt>
                <c:pt idx="16">
                  <c:v>18.3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14-5344-ACDC-C1CE542A7C09}"/>
            </c:ext>
          </c:extLst>
        </c:ser>
        <c:ser>
          <c:idx val="2"/>
          <c:order val="1"/>
          <c:tx>
            <c:v>CMS Projection</c:v>
          </c:tx>
          <c:spPr>
            <a:ln w="28575" cap="rnd">
              <a:solidFill>
                <a:srgbClr val="800000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35"/>
              <c:layout>
                <c:manualLayout>
                  <c:x val="-3.6111111111111212E-2"/>
                  <c:y val="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14-5344-ACDC-C1CE542A7C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13'!$A$24:$A$50</c:f>
              <c:numCache>
                <c:formatCode>General</c:formatCode>
                <c:ptCount val="2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</c:numCache>
            </c:numRef>
          </c:cat>
          <c:val>
            <c:numRef>
              <c:f>'Figure 13'!$C$24:$C$50</c:f>
              <c:numCache>
                <c:formatCode>General</c:formatCode>
                <c:ptCount val="27"/>
                <c:pt idx="16">
                  <c:v>18.3</c:v>
                </c:pt>
                <c:pt idx="17" formatCode="0.00">
                  <c:v>18.407103825136613</c:v>
                </c:pt>
                <c:pt idx="18" formatCode="0.00">
                  <c:v>18.514207650273224</c:v>
                </c:pt>
                <c:pt idx="19" formatCode="0.00">
                  <c:v>18.621311475409836</c:v>
                </c:pt>
                <c:pt idx="20" formatCode="0.00">
                  <c:v>18.728415300546448</c:v>
                </c:pt>
                <c:pt idx="21" formatCode="0.00">
                  <c:v>18.83551912568306</c:v>
                </c:pt>
                <c:pt idx="22" formatCode="0.00">
                  <c:v>18.942622950819672</c:v>
                </c:pt>
                <c:pt idx="23" formatCode="0.00">
                  <c:v>19.049726775956284</c:v>
                </c:pt>
                <c:pt idx="24" formatCode="0.00">
                  <c:v>19.156830601092896</c:v>
                </c:pt>
                <c:pt idx="25" formatCode="0.00">
                  <c:v>19.263934426229508</c:v>
                </c:pt>
                <c:pt idx="26">
                  <c:v>19.600000000000001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14-5344-ACDC-C1CE542A7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130976"/>
        <c:axId val="2133047536"/>
      </c:lineChart>
      <c:catAx>
        <c:axId val="17013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3304753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133047536"/>
        <c:scaling>
          <c:orientation val="minMax"/>
          <c:max val="20"/>
          <c:min val="1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0130976"/>
        <c:crossesAt val="1"/>
        <c:crossBetween val="between"/>
        <c:majorUnit val="2"/>
        <c:dispUnits>
          <c:builtInUnit val="hundreds"/>
        </c:dispUnits>
      </c:valAx>
    </c:plotArea>
    <c:legend>
      <c:legendPos val="r"/>
      <c:layout>
        <c:manualLayout>
          <c:xMode val="edge"/>
          <c:yMode val="edge"/>
          <c:x val="0.64215223097112861"/>
          <c:y val="0.68634295713035853"/>
          <c:w val="0.32173665791776024"/>
          <c:h val="0.13442413448318957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span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958442694663162E-2"/>
          <c:y val="2.636920384951881E-2"/>
          <c:w val="0.88486592300962374"/>
          <c:h val="0.88664666916635415"/>
        </c:manualLayout>
      </c:layout>
      <c:lineChart>
        <c:grouping val="standard"/>
        <c:varyColors val="0"/>
        <c:ser>
          <c:idx val="0"/>
          <c:order val="0"/>
          <c:tx>
            <c:strRef>
              <c:f>'Figure 14'!$B$25</c:f>
              <c:strCache>
                <c:ptCount val="1"/>
                <c:pt idx="0">
                  <c:v>Historical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14'!$A$26:$A$61</c:f>
              <c:numCache>
                <c:formatCode>General</c:formatCode>
                <c:ptCount val="3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  <c:pt idx="29">
                  <c:v>2025</c:v>
                </c:pt>
                <c:pt idx="30">
                  <c:v>2026</c:v>
                </c:pt>
                <c:pt idx="31">
                  <c:v>2027</c:v>
                </c:pt>
                <c:pt idx="32">
                  <c:v>2028</c:v>
                </c:pt>
                <c:pt idx="33">
                  <c:v>2029</c:v>
                </c:pt>
                <c:pt idx="34">
                  <c:v>2030</c:v>
                </c:pt>
                <c:pt idx="35">
                  <c:v>2031</c:v>
                </c:pt>
              </c:numCache>
            </c:numRef>
          </c:cat>
          <c:val>
            <c:numRef>
              <c:f>'Figure 14'!$B$26:$B$61</c:f>
              <c:numCache>
                <c:formatCode>0.0%</c:formatCode>
                <c:ptCount val="36"/>
                <c:pt idx="0">
                  <c:v>5.4214699999999998E-2</c:v>
                </c:pt>
                <c:pt idx="1">
                  <c:v>5.4814700000000001E-2</c:v>
                </c:pt>
                <c:pt idx="2">
                  <c:v>5.2212099999999997E-2</c:v>
                </c:pt>
                <c:pt idx="3">
                  <c:v>5.9450099999999999E-2</c:v>
                </c:pt>
                <c:pt idx="4">
                  <c:v>6.1423400000000003E-2</c:v>
                </c:pt>
                <c:pt idx="5">
                  <c:v>6.6845000000000002E-2</c:v>
                </c:pt>
                <c:pt idx="6">
                  <c:v>6.8390800000000002E-2</c:v>
                </c:pt>
                <c:pt idx="7">
                  <c:v>6.9900100000000007E-2</c:v>
                </c:pt>
                <c:pt idx="8">
                  <c:v>7.2572899999999996E-2</c:v>
                </c:pt>
                <c:pt idx="9">
                  <c:v>7.3257600000000006E-2</c:v>
                </c:pt>
                <c:pt idx="10">
                  <c:v>7.2968500000000006E-2</c:v>
                </c:pt>
                <c:pt idx="11">
                  <c:v>7.3946799999999993E-2</c:v>
                </c:pt>
                <c:pt idx="12">
                  <c:v>7.3952500000000004E-2</c:v>
                </c:pt>
                <c:pt idx="13">
                  <c:v>7.7168200000000006E-2</c:v>
                </c:pt>
                <c:pt idx="14">
                  <c:v>8.0344700000000005E-2</c:v>
                </c:pt>
                <c:pt idx="15">
                  <c:v>8.0358200000000005E-2</c:v>
                </c:pt>
                <c:pt idx="16">
                  <c:v>7.6413900000000007E-2</c:v>
                </c:pt>
                <c:pt idx="17">
                  <c:v>7.6057E-2</c:v>
                </c:pt>
                <c:pt idx="18">
                  <c:v>7.6999399999999996E-2</c:v>
                </c:pt>
                <c:pt idx="19">
                  <c:v>7.6453400000000005E-2</c:v>
                </c:pt>
                <c:pt idx="20">
                  <c:v>7.5649999999999995E-2</c:v>
                </c:pt>
                <c:pt idx="21">
                  <c:v>7.5311299999999998E-2</c:v>
                </c:pt>
                <c:pt idx="22">
                  <c:v>7.56719E-2</c:v>
                </c:pt>
                <c:pt idx="23" formatCode="0.00%">
                  <c:v>7.6621999999999996E-2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DDF-754E-A5C9-EA6DF315959B}"/>
            </c:ext>
          </c:extLst>
        </c:ser>
        <c:ser>
          <c:idx val="2"/>
          <c:order val="1"/>
          <c:tx>
            <c:strRef>
              <c:f>'Figure 14'!$C$25</c:f>
              <c:strCache>
                <c:ptCount val="1"/>
                <c:pt idx="0">
                  <c:v>Participation and plan choice follow 2005-2019 trend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35"/>
              <c:layout>
                <c:manualLayout>
                  <c:x val="-3.6111111111111212E-2"/>
                  <c:y val="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DDF-754E-A5C9-EA6DF31595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14'!$A$26:$A$61</c:f>
              <c:numCache>
                <c:formatCode>General</c:formatCode>
                <c:ptCount val="36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  <c:pt idx="29">
                  <c:v>2025</c:v>
                </c:pt>
                <c:pt idx="30">
                  <c:v>2026</c:v>
                </c:pt>
                <c:pt idx="31">
                  <c:v>2027</c:v>
                </c:pt>
                <c:pt idx="32">
                  <c:v>2028</c:v>
                </c:pt>
                <c:pt idx="33">
                  <c:v>2029</c:v>
                </c:pt>
                <c:pt idx="34">
                  <c:v>2030</c:v>
                </c:pt>
                <c:pt idx="35">
                  <c:v>2031</c:v>
                </c:pt>
              </c:numCache>
            </c:numRef>
          </c:cat>
          <c:val>
            <c:numRef>
              <c:f>'Figure 14'!$C$26:$C$61</c:f>
              <c:numCache>
                <c:formatCode>General</c:formatCode>
                <c:ptCount val="36"/>
                <c:pt idx="23" formatCode="0.00%">
                  <c:v>7.6621999999999996E-2</c:v>
                </c:pt>
                <c:pt idx="24" formatCode="0.00%">
                  <c:v>7.6749224525215001E-2</c:v>
                </c:pt>
                <c:pt idx="25" formatCode="0.00%">
                  <c:v>7.6876449050430007E-2</c:v>
                </c:pt>
                <c:pt idx="26" formatCode="0.00%">
                  <c:v>7.7003673575645012E-2</c:v>
                </c:pt>
                <c:pt idx="27" formatCode="0.00%">
                  <c:v>7.7130898100860018E-2</c:v>
                </c:pt>
                <c:pt idx="28" formatCode="0.00%">
                  <c:v>7.7258122626075024E-2</c:v>
                </c:pt>
                <c:pt idx="29" formatCode="0.00%">
                  <c:v>7.7385347151290029E-2</c:v>
                </c:pt>
                <c:pt idx="30" formatCode="0.00%">
                  <c:v>7.7512571676505035E-2</c:v>
                </c:pt>
                <c:pt idx="31" formatCode="0.00%">
                  <c:v>7.763979620172004E-2</c:v>
                </c:pt>
                <c:pt idx="32" formatCode="0.00%">
                  <c:v>7.7767020726935046E-2</c:v>
                </c:pt>
                <c:pt idx="33" formatCode="0.00%">
                  <c:v>7.7894245252150052E-2</c:v>
                </c:pt>
                <c:pt idx="34" formatCode="0.00%">
                  <c:v>7.8021469777365057E-2</c:v>
                </c:pt>
                <c:pt idx="35" formatCode="0.0%">
                  <c:v>7.8148694302580063E-2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DDF-754E-A5C9-EA6DF315959B}"/>
            </c:ext>
          </c:extLst>
        </c:ser>
        <c:ser>
          <c:idx val="1"/>
          <c:order val="2"/>
          <c:tx>
            <c:strRef>
              <c:f>'Figure 14'!$D$25</c:f>
              <c:strCache>
                <c:ptCount val="1"/>
                <c:pt idx="0">
                  <c:v>Participation and plan choice remain at 2019 level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35"/>
              <c:layout>
                <c:manualLayout>
                  <c:x val="-5.8333333333333438E-2"/>
                  <c:y val="-1.05821147356580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DDF-754E-A5C9-EA6DF31595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'Figure 14'!$D$26:$D$61</c:f>
              <c:numCache>
                <c:formatCode>General</c:formatCode>
                <c:ptCount val="36"/>
                <c:pt idx="23" formatCode="0.00%">
                  <c:v>7.6621999999999996E-2</c:v>
                </c:pt>
                <c:pt idx="24" formatCode="0.00%">
                  <c:v>7.7658543445646655E-2</c:v>
                </c:pt>
                <c:pt idx="25" formatCode="0.00%">
                  <c:v>7.8695086891293314E-2</c:v>
                </c:pt>
                <c:pt idx="26" formatCode="0.00%">
                  <c:v>7.9731630336939974E-2</c:v>
                </c:pt>
                <c:pt idx="27" formatCode="0.00%">
                  <c:v>8.0768173782586633E-2</c:v>
                </c:pt>
                <c:pt idx="28" formatCode="0.00%">
                  <c:v>8.1804717228233292E-2</c:v>
                </c:pt>
                <c:pt idx="29" formatCode="0.00%">
                  <c:v>8.2841260673879952E-2</c:v>
                </c:pt>
                <c:pt idx="30" formatCode="0.00%">
                  <c:v>8.3877804119526611E-2</c:v>
                </c:pt>
                <c:pt idx="31" formatCode="0.00%">
                  <c:v>8.491434756517327E-2</c:v>
                </c:pt>
                <c:pt idx="32" formatCode="0.00%">
                  <c:v>8.595089101081993E-2</c:v>
                </c:pt>
                <c:pt idx="33" formatCode="0.00%">
                  <c:v>8.6987434456466589E-2</c:v>
                </c:pt>
                <c:pt idx="34" formatCode="0.00%">
                  <c:v>8.8023977902113248E-2</c:v>
                </c:pt>
                <c:pt idx="35" formatCode="0.0%">
                  <c:v>8.9060521347759991E-2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5DDF-754E-A5C9-EA6DF3159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130976"/>
        <c:axId val="2133047536"/>
      </c:lineChart>
      <c:catAx>
        <c:axId val="17013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3304753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133047536"/>
        <c:scaling>
          <c:orientation val="minMax"/>
          <c:max val="9.0000000000000024E-2"/>
          <c:min val="4.0000000000000008E-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0130976"/>
        <c:crossesAt val="1"/>
        <c:crossBetween val="between"/>
        <c:majorUnit val="1.0000000000000002E-2"/>
      </c:valAx>
    </c:plotArea>
    <c:legend>
      <c:legendPos val="r"/>
      <c:layout>
        <c:manualLayout>
          <c:xMode val="edge"/>
          <c:yMode val="edge"/>
          <c:x val="0.14770778652668418"/>
          <c:y val="0.68832708411448573"/>
          <c:w val="0.81062554680664922"/>
          <c:h val="0.17807492813398326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span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958442694663162E-2"/>
          <c:y val="2.636920384951881E-2"/>
          <c:w val="0.89077821522309708"/>
          <c:h val="0.88664666916635415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2'!$B$24</c:f>
              <c:strCache>
                <c:ptCount val="1"/>
                <c:pt idx="0">
                  <c:v>ESHI/(ESHI+wages) (MEPS)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2'!$A$25:$A$48</c:f>
              <c:numCache>
                <c:formatCode>General</c:formatCode>
                <c:ptCount val="24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</c:numCache>
            </c:numRef>
          </c:cat>
          <c:val>
            <c:numRef>
              <c:f>'Figure 2'!$B$25:$B$48</c:f>
              <c:numCache>
                <c:formatCode>0.00%</c:formatCode>
                <c:ptCount val="24"/>
                <c:pt idx="0">
                  <c:v>5.4214699999999998E-2</c:v>
                </c:pt>
                <c:pt idx="1">
                  <c:v>5.4814700000000001E-2</c:v>
                </c:pt>
                <c:pt idx="2">
                  <c:v>5.2212099999999997E-2</c:v>
                </c:pt>
                <c:pt idx="3">
                  <c:v>5.9450099999999999E-2</c:v>
                </c:pt>
                <c:pt idx="4">
                  <c:v>6.1415499999999998E-2</c:v>
                </c:pt>
                <c:pt idx="5">
                  <c:v>6.6845000000000002E-2</c:v>
                </c:pt>
                <c:pt idx="6">
                  <c:v>6.8251099999999995E-2</c:v>
                </c:pt>
                <c:pt idx="7">
                  <c:v>6.9960499999999995E-2</c:v>
                </c:pt>
                <c:pt idx="8">
                  <c:v>7.2517300000000007E-2</c:v>
                </c:pt>
                <c:pt idx="9">
                  <c:v>7.3065000000000005E-2</c:v>
                </c:pt>
                <c:pt idx="10">
                  <c:v>7.2528899999999993E-2</c:v>
                </c:pt>
                <c:pt idx="11">
                  <c:v>7.3825000000000002E-2</c:v>
                </c:pt>
                <c:pt idx="12">
                  <c:v>7.3708300000000004E-2</c:v>
                </c:pt>
                <c:pt idx="13">
                  <c:v>7.6362899999999997E-2</c:v>
                </c:pt>
                <c:pt idx="14">
                  <c:v>7.9559099999999994E-2</c:v>
                </c:pt>
                <c:pt idx="15">
                  <c:v>7.9850900000000002E-2</c:v>
                </c:pt>
                <c:pt idx="16">
                  <c:v>7.6008000000000006E-2</c:v>
                </c:pt>
                <c:pt idx="17">
                  <c:v>7.5637899999999994E-2</c:v>
                </c:pt>
                <c:pt idx="18">
                  <c:v>7.7126899999999998E-2</c:v>
                </c:pt>
                <c:pt idx="19">
                  <c:v>7.58413E-2</c:v>
                </c:pt>
                <c:pt idx="20">
                  <c:v>7.5276800000000005E-2</c:v>
                </c:pt>
                <c:pt idx="21">
                  <c:v>7.4438699999999997E-2</c:v>
                </c:pt>
                <c:pt idx="22">
                  <c:v>7.5147000000000005E-2</c:v>
                </c:pt>
                <c:pt idx="23">
                  <c:v>7.5673199999999996E-2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346-3547-BF67-88D310798284}"/>
            </c:ext>
          </c:extLst>
        </c:ser>
        <c:ser>
          <c:idx val="1"/>
          <c:order val="1"/>
          <c:tx>
            <c:strRef>
              <c:f>'Figure 2'!$C$24</c:f>
              <c:strCache>
                <c:ptCount val="1"/>
                <c:pt idx="0">
                  <c:v>ESHI/total comp (BEA)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2'!$A$25:$A$48</c:f>
              <c:numCache>
                <c:formatCode>General</c:formatCode>
                <c:ptCount val="24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</c:numCache>
            </c:numRef>
          </c:cat>
          <c:val>
            <c:numRef>
              <c:f>'Figure 2'!$C$25:$C$48</c:f>
              <c:numCache>
                <c:formatCode>0.00%</c:formatCode>
                <c:ptCount val="24"/>
                <c:pt idx="0">
                  <c:v>5.5559328941112554E-2</c:v>
                </c:pt>
                <c:pt idx="1">
                  <c:v>5.2816004077471966E-2</c:v>
                </c:pt>
                <c:pt idx="2">
                  <c:v>5.3006251109226792E-2</c:v>
                </c:pt>
                <c:pt idx="3">
                  <c:v>5.4565309937623784E-2</c:v>
                </c:pt>
                <c:pt idx="4">
                  <c:v>5.6301414376357502E-2</c:v>
                </c:pt>
                <c:pt idx="5">
                  <c:v>5.945381978371396E-2</c:v>
                </c:pt>
                <c:pt idx="6">
                  <c:v>6.2753663346970703E-2</c:v>
                </c:pt>
                <c:pt idx="7">
                  <c:v>6.626164694031729E-2</c:v>
                </c:pt>
                <c:pt idx="8">
                  <c:v>6.7445494456432775E-2</c:v>
                </c:pt>
                <c:pt idx="9">
                  <c:v>6.903383761905435E-2</c:v>
                </c:pt>
                <c:pt idx="10">
                  <c:v>6.6486623795072003E-2</c:v>
                </c:pt>
                <c:pt idx="11">
                  <c:v>6.5634321254045822E-2</c:v>
                </c:pt>
                <c:pt idx="12">
                  <c:v>6.6701419918578086E-2</c:v>
                </c:pt>
                <c:pt idx="13">
                  <c:v>7.1014305967263824E-2</c:v>
                </c:pt>
                <c:pt idx="14">
                  <c:v>7.0810306104423765E-2</c:v>
                </c:pt>
                <c:pt idx="15">
                  <c:v>7.1029150762198817E-2</c:v>
                </c:pt>
                <c:pt idx="16">
                  <c:v>6.970609519807644E-2</c:v>
                </c:pt>
                <c:pt idx="17">
                  <c:v>7.0582908885116022E-2</c:v>
                </c:pt>
                <c:pt idx="18">
                  <c:v>6.9512010551123216E-2</c:v>
                </c:pt>
                <c:pt idx="19">
                  <c:v>6.9282636039342649E-2</c:v>
                </c:pt>
                <c:pt idx="20">
                  <c:v>6.8712936855941639E-2</c:v>
                </c:pt>
                <c:pt idx="21">
                  <c:v>6.9270173822953848E-2</c:v>
                </c:pt>
                <c:pt idx="22">
                  <c:v>7.1811204701630785E-2</c:v>
                </c:pt>
                <c:pt idx="23">
                  <c:v>7.0029087796228198E-2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346-3547-BF67-88D310798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130976"/>
        <c:axId val="2133047536"/>
      </c:lineChart>
      <c:catAx>
        <c:axId val="17013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33047536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2133047536"/>
        <c:scaling>
          <c:orientation val="minMax"/>
          <c:max val="9.0000000000000024E-2"/>
          <c:min val="4.0000000000000008E-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0130976"/>
        <c:crossesAt val="1"/>
        <c:crossBetween val="between"/>
        <c:majorUnit val="1.0000000000000002E-2"/>
      </c:valAx>
    </c:plotArea>
    <c:legend>
      <c:legendPos val="r"/>
      <c:layout>
        <c:manualLayout>
          <c:xMode val="edge"/>
          <c:yMode val="edge"/>
          <c:x val="9.9027559055118092E-2"/>
          <c:y val="5.0963942007249095E-2"/>
          <c:w val="0.46332351897536411"/>
          <c:h val="0.11632608423947007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span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6920384951881E-2"/>
          <c:w val="0.87430489938757661"/>
          <c:h val="0.88664666916635415"/>
        </c:manualLayout>
      </c:layout>
      <c:lineChart>
        <c:grouping val="standard"/>
        <c:varyColors val="0"/>
        <c:ser>
          <c:idx val="2"/>
          <c:order val="0"/>
          <c:spPr>
            <a:ln w="28575" cap="rnd">
              <a:solidFill>
                <a:srgbClr val="810D0D"/>
              </a:solidFill>
              <a:round/>
            </a:ln>
            <a:effectLst/>
          </c:spPr>
          <c:marker>
            <c:symbol val="none"/>
          </c:marker>
          <c:cat>
            <c:numRef>
              <c:f>'Figure 3'!$A$25:$A$48</c:f>
              <c:numCache>
                <c:formatCode>General</c:formatCode>
                <c:ptCount val="24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</c:numCache>
            </c:numRef>
          </c:cat>
          <c:val>
            <c:numRef>
              <c:f>'Figure 3'!$B$25:$B$48</c:f>
              <c:numCache>
                <c:formatCode>0.0%</c:formatCode>
                <c:ptCount val="24"/>
                <c:pt idx="0">
                  <c:v>0.13300000000000001</c:v>
                </c:pt>
                <c:pt idx="1">
                  <c:v>0.13200000000000001</c:v>
                </c:pt>
                <c:pt idx="2">
                  <c:v>0.13200000000000001</c:v>
                </c:pt>
                <c:pt idx="3">
                  <c:v>0.13200000000000001</c:v>
                </c:pt>
                <c:pt idx="4">
                  <c:v>0.13300000000000001</c:v>
                </c:pt>
                <c:pt idx="5">
                  <c:v>0.14000000000000001</c:v>
                </c:pt>
                <c:pt idx="6">
                  <c:v>0.14899999999999999</c:v>
                </c:pt>
                <c:pt idx="7">
                  <c:v>0.155</c:v>
                </c:pt>
                <c:pt idx="8">
                  <c:v>0.155</c:v>
                </c:pt>
                <c:pt idx="9">
                  <c:v>0.155</c:v>
                </c:pt>
                <c:pt idx="10">
                  <c:v>0.157</c:v>
                </c:pt>
                <c:pt idx="11">
                  <c:v>0.159</c:v>
                </c:pt>
                <c:pt idx="12">
                  <c:v>0.16300000000000001</c:v>
                </c:pt>
                <c:pt idx="13">
                  <c:v>0.17199999999999999</c:v>
                </c:pt>
                <c:pt idx="14">
                  <c:v>0.17199999999999999</c:v>
                </c:pt>
                <c:pt idx="15">
                  <c:v>0.17199999999999999</c:v>
                </c:pt>
                <c:pt idx="16">
                  <c:v>0.17100000000000001</c:v>
                </c:pt>
                <c:pt idx="17">
                  <c:v>0.17</c:v>
                </c:pt>
                <c:pt idx="18">
                  <c:v>0.17100000000000001</c:v>
                </c:pt>
                <c:pt idx="19">
                  <c:v>0.17399999999999999</c:v>
                </c:pt>
                <c:pt idx="20">
                  <c:v>0.17699999999999999</c:v>
                </c:pt>
                <c:pt idx="21">
                  <c:v>0.17699999999999999</c:v>
                </c:pt>
                <c:pt idx="22">
                  <c:v>0.17600000000000002</c:v>
                </c:pt>
                <c:pt idx="23">
                  <c:v>0.17600000000000002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56-DC46-B1E2-44BE0EFDB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130976"/>
        <c:axId val="2133047536"/>
      </c:lineChart>
      <c:catAx>
        <c:axId val="17013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33047536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2133047536"/>
        <c:scaling>
          <c:orientation val="minMax"/>
          <c:max val="0.2"/>
          <c:min val="0.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0130976"/>
        <c:crossesAt val="1"/>
        <c:crossBetween val="between"/>
        <c:majorUnit val="0.02"/>
      </c:valAx>
    </c:plotArea>
    <c:plotVisOnly val="1"/>
    <c:dispBlanksAs val="span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958442694663162E-2"/>
          <c:y val="2.636920384951881E-2"/>
          <c:w val="0.92304155730533688"/>
          <c:h val="0.88664666916635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4'!$B$25</c:f>
              <c:strCache>
                <c:ptCount val="1"/>
                <c:pt idx="0">
                  <c:v>CPI-U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4'!$A$26:$A$27</c:f>
              <c:strCache>
                <c:ptCount val="2"/>
                <c:pt idx="0">
                  <c:v>1990-2005</c:v>
                </c:pt>
                <c:pt idx="1">
                  <c:v>2005-2019</c:v>
                </c:pt>
              </c:strCache>
            </c:strRef>
          </c:cat>
          <c:val>
            <c:numRef>
              <c:f>'Figure 4'!$B$26:$B$27</c:f>
              <c:numCache>
                <c:formatCode>0.0%</c:formatCode>
                <c:ptCount val="2"/>
                <c:pt idx="0">
                  <c:v>2.8797818962908339E-2</c:v>
                </c:pt>
                <c:pt idx="1">
                  <c:v>2.0379477822669578E-2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A8-DC45-8FCC-650AA0323412}"/>
            </c:ext>
          </c:extLst>
        </c:ser>
        <c:ser>
          <c:idx val="1"/>
          <c:order val="1"/>
          <c:tx>
            <c:strRef>
              <c:f>'Figure 4'!$C$25</c:f>
              <c:strCache>
                <c:ptCount val="1"/>
                <c:pt idx="0">
                  <c:v>Medical CPI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4'!$A$26:$A$27</c:f>
              <c:strCache>
                <c:ptCount val="2"/>
                <c:pt idx="0">
                  <c:v>1990-2005</c:v>
                </c:pt>
                <c:pt idx="1">
                  <c:v>2005-2019</c:v>
                </c:pt>
              </c:strCache>
            </c:strRef>
          </c:cat>
          <c:val>
            <c:numRef>
              <c:f>'Figure 4'!$C$26:$C$27</c:f>
              <c:numCache>
                <c:formatCode>0.0%</c:formatCode>
                <c:ptCount val="2"/>
                <c:pt idx="0">
                  <c:v>4.9453551315292055E-2</c:v>
                </c:pt>
                <c:pt idx="1">
                  <c:v>3.2141339917782341E-2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A8-DC45-8FCC-650AA0323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38656176"/>
        <c:axId val="1024369440"/>
      </c:barChart>
      <c:catAx>
        <c:axId val="1638656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024369440"/>
        <c:crosses val="autoZero"/>
        <c:auto val="1"/>
        <c:lblAlgn val="ctr"/>
        <c:lblOffset val="100"/>
        <c:noMultiLvlLbl val="0"/>
      </c:catAx>
      <c:valAx>
        <c:axId val="10243694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38656176"/>
        <c:crosses val="autoZero"/>
        <c:crossBetween val="between"/>
        <c:majorUnit val="2.0000000000000004E-2"/>
      </c:valAx>
    </c:plotArea>
    <c:legend>
      <c:legendPos val="b"/>
      <c:layout>
        <c:manualLayout>
          <c:xMode val="edge"/>
          <c:yMode val="edge"/>
          <c:x val="0.73956386701662291"/>
          <c:y val="8.2588738907636544E-2"/>
          <c:w val="0.25765835520559932"/>
          <c:h val="0.15538526434195726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17760279965"/>
          <c:y val="2.7116297962754655E-2"/>
          <c:w val="0.8637624671916011"/>
          <c:h val="0.88589957505311834"/>
        </c:manualLayout>
      </c:layout>
      <c:lineChart>
        <c:grouping val="standard"/>
        <c:varyColors val="0"/>
        <c:ser>
          <c:idx val="0"/>
          <c:order val="0"/>
          <c:tx>
            <c:strRef>
              <c:f>'Figure 5'!$B$24</c:f>
              <c:strCache>
                <c:ptCount val="1"/>
                <c:pt idx="0">
                  <c:v>1996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strRef>
              <c:f>'Figure 5'!$A$25:$A$34</c:f>
              <c:strCache>
                <c:ptCount val="10"/>
                <c:pt idx="0">
                  <c:v>Lowest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Highest</c:v>
                </c:pt>
              </c:strCache>
            </c:strRef>
          </c:cat>
          <c:val>
            <c:numRef>
              <c:f>'Figure 5'!$B$25:$B$34</c:f>
              <c:numCache>
                <c:formatCode>0.00%</c:formatCode>
                <c:ptCount val="10"/>
                <c:pt idx="0">
                  <c:v>2.5521200000000001E-2</c:v>
                </c:pt>
                <c:pt idx="1">
                  <c:v>0.1313539</c:v>
                </c:pt>
                <c:pt idx="2">
                  <c:v>0.3157392</c:v>
                </c:pt>
                <c:pt idx="3">
                  <c:v>0.53175649999999997</c:v>
                </c:pt>
                <c:pt idx="4">
                  <c:v>0.63670899999999997</c:v>
                </c:pt>
                <c:pt idx="5">
                  <c:v>0.68913400000000002</c:v>
                </c:pt>
                <c:pt idx="6">
                  <c:v>0.79137880000000005</c:v>
                </c:pt>
                <c:pt idx="7">
                  <c:v>0.78583069999999999</c:v>
                </c:pt>
                <c:pt idx="8">
                  <c:v>0.81395189999999995</c:v>
                </c:pt>
                <c:pt idx="9">
                  <c:v>0.83887590000000001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7-6D43-ABE2-0D7AEB5FA189}"/>
            </c:ext>
          </c:extLst>
        </c:ser>
        <c:ser>
          <c:idx val="1"/>
          <c:order val="1"/>
          <c:tx>
            <c:strRef>
              <c:f>'Figure 5'!$C$24</c:f>
              <c:strCache>
                <c:ptCount val="1"/>
                <c:pt idx="0">
                  <c:v>2005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'Figure 5'!$A$25:$A$34</c:f>
              <c:strCache>
                <c:ptCount val="10"/>
                <c:pt idx="0">
                  <c:v>Lowest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Highest</c:v>
                </c:pt>
              </c:strCache>
            </c:strRef>
          </c:cat>
          <c:val>
            <c:numRef>
              <c:f>'Figure 5'!$C$25:$C$34</c:f>
              <c:numCache>
                <c:formatCode>0.00%</c:formatCode>
                <c:ptCount val="10"/>
                <c:pt idx="0">
                  <c:v>7.4974000000000004E-3</c:v>
                </c:pt>
                <c:pt idx="1">
                  <c:v>7.4204300000000001E-2</c:v>
                </c:pt>
                <c:pt idx="2">
                  <c:v>0.26657389999999997</c:v>
                </c:pt>
                <c:pt idx="3">
                  <c:v>0.52049959999999995</c:v>
                </c:pt>
                <c:pt idx="4">
                  <c:v>0.61781180000000002</c:v>
                </c:pt>
                <c:pt idx="5">
                  <c:v>0.71064769999999999</c:v>
                </c:pt>
                <c:pt idx="6">
                  <c:v>0.79837809999999998</c:v>
                </c:pt>
                <c:pt idx="7">
                  <c:v>0.83185019999999998</c:v>
                </c:pt>
                <c:pt idx="8">
                  <c:v>0.80795360000000005</c:v>
                </c:pt>
                <c:pt idx="9">
                  <c:v>0.83926100000000003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7-6D43-ABE2-0D7AEB5FA189}"/>
            </c:ext>
          </c:extLst>
        </c:ser>
        <c:ser>
          <c:idx val="3"/>
          <c:order val="2"/>
          <c:tx>
            <c:strRef>
              <c:f>'Figure 5'!$D$24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'Figure 5'!$A$25:$A$34</c:f>
              <c:strCache>
                <c:ptCount val="10"/>
                <c:pt idx="0">
                  <c:v>Lowest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Highest</c:v>
                </c:pt>
              </c:strCache>
            </c:strRef>
          </c:cat>
          <c:val>
            <c:numRef>
              <c:f>'Figure 5'!$D$25:$D$34</c:f>
              <c:numCache>
                <c:formatCode>0.00%</c:formatCode>
                <c:ptCount val="10"/>
                <c:pt idx="0">
                  <c:v>3.5051000000000001E-3</c:v>
                </c:pt>
                <c:pt idx="1">
                  <c:v>7.1301699999999996E-2</c:v>
                </c:pt>
                <c:pt idx="2">
                  <c:v>0.19340479999999999</c:v>
                </c:pt>
                <c:pt idx="3">
                  <c:v>0.37007109999999999</c:v>
                </c:pt>
                <c:pt idx="4">
                  <c:v>0.57016509999999998</c:v>
                </c:pt>
                <c:pt idx="5">
                  <c:v>0.70553250000000001</c:v>
                </c:pt>
                <c:pt idx="6">
                  <c:v>0.75830070000000005</c:v>
                </c:pt>
                <c:pt idx="7">
                  <c:v>0.80977209999999999</c:v>
                </c:pt>
                <c:pt idx="8">
                  <c:v>0.84475129999999998</c:v>
                </c:pt>
                <c:pt idx="9">
                  <c:v>0.84651019999999999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7-6D43-ABE2-0D7AEB5FA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130976"/>
        <c:axId val="2133047536"/>
      </c:lineChart>
      <c:catAx>
        <c:axId val="17013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33047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30475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0130976"/>
        <c:crossesAt val="1"/>
        <c:crossBetween val="between"/>
        <c:majorUnit val="0.2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43799212598426"/>
          <c:y val="4.7332520934883097E-2"/>
          <c:w val="0.17562007874015748"/>
          <c:h val="0.16852987126609173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ln>
      <a:noFill/>
    </a:ln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6920384951881E-2"/>
          <c:w val="0.88042913385826771"/>
          <c:h val="0.88664666916635415"/>
        </c:manualLayout>
      </c:layout>
      <c:lineChart>
        <c:grouping val="standard"/>
        <c:varyColors val="0"/>
        <c:ser>
          <c:idx val="3"/>
          <c:order val="0"/>
          <c:tx>
            <c:strRef>
              <c:f>'Figure 6'!$B$24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'Figure 6'!$A$25:$A$34</c:f>
              <c:strCache>
                <c:ptCount val="10"/>
                <c:pt idx="0">
                  <c:v>Lowest 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Highest</c:v>
                </c:pt>
              </c:strCache>
            </c:strRef>
          </c:cat>
          <c:val>
            <c:numRef>
              <c:f>'Figure 6'!$B$25:$B$34</c:f>
              <c:numCache>
                <c:formatCode>0.00%</c:formatCode>
                <c:ptCount val="10"/>
                <c:pt idx="0">
                  <c:v>0.51908399999999999</c:v>
                </c:pt>
                <c:pt idx="1">
                  <c:v>0.33804800000000002</c:v>
                </c:pt>
                <c:pt idx="2">
                  <c:v>0.2551197</c:v>
                </c:pt>
                <c:pt idx="3">
                  <c:v>0.22486510000000001</c:v>
                </c:pt>
                <c:pt idx="4">
                  <c:v>0.20737620000000001</c:v>
                </c:pt>
                <c:pt idx="5">
                  <c:v>0.1878544</c:v>
                </c:pt>
                <c:pt idx="6">
                  <c:v>0.1681126</c:v>
                </c:pt>
                <c:pt idx="7">
                  <c:v>0.14416280000000001</c:v>
                </c:pt>
                <c:pt idx="8">
                  <c:v>0.1202505</c:v>
                </c:pt>
                <c:pt idx="9">
                  <c:v>8.2582000000000003E-2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73-3E40-B88F-E07053F0E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130976"/>
        <c:axId val="2133047536"/>
      </c:lineChart>
      <c:catAx>
        <c:axId val="17013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33047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30475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0130976"/>
        <c:crossesAt val="1"/>
        <c:crossBetween val="between"/>
        <c:majorUnit val="0.2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6920384951881E-2"/>
          <c:w val="0.87459536307961505"/>
          <c:h val="0.88664666916635415"/>
        </c:manualLayout>
      </c:layout>
      <c:lineChart>
        <c:grouping val="standard"/>
        <c:varyColors val="0"/>
        <c:ser>
          <c:idx val="2"/>
          <c:order val="0"/>
          <c:spPr>
            <a:ln w="28575" cap="rnd">
              <a:solidFill>
                <a:srgbClr val="810D0D"/>
              </a:solidFill>
              <a:round/>
            </a:ln>
            <a:effectLst/>
          </c:spPr>
          <c:marker>
            <c:symbol val="none"/>
          </c:marker>
          <c:cat>
            <c:numRef>
              <c:f>'Figure 7'!$A$25:$A$48</c:f>
              <c:numCache>
                <c:formatCode>General</c:formatCode>
                <c:ptCount val="24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</c:numCache>
            </c:numRef>
          </c:cat>
          <c:val>
            <c:numRef>
              <c:f>'Figure 7'!$B$25:$B$48</c:f>
              <c:numCache>
                <c:formatCode>0.0%</c:formatCode>
                <c:ptCount val="24"/>
                <c:pt idx="0">
                  <c:v>0.11800000000000001</c:v>
                </c:pt>
                <c:pt idx="1">
                  <c:v>0.10800000000000001</c:v>
                </c:pt>
                <c:pt idx="2">
                  <c:v>0.10300000000000001</c:v>
                </c:pt>
                <c:pt idx="3">
                  <c:v>9.9000000000000005E-2</c:v>
                </c:pt>
                <c:pt idx="4">
                  <c:v>0.1</c:v>
                </c:pt>
                <c:pt idx="5">
                  <c:v>0.107</c:v>
                </c:pt>
                <c:pt idx="6">
                  <c:v>0.11199999999999999</c:v>
                </c:pt>
                <c:pt idx="7">
                  <c:v>0.11900000000000001</c:v>
                </c:pt>
                <c:pt idx="8">
                  <c:v>0.13100000000000001</c:v>
                </c:pt>
                <c:pt idx="9">
                  <c:v>0.13</c:v>
                </c:pt>
                <c:pt idx="10">
                  <c:v>0.129</c:v>
                </c:pt>
                <c:pt idx="11">
                  <c:v>0.13300000000000001</c:v>
                </c:pt>
                <c:pt idx="12">
                  <c:v>0.14199999999999999</c:v>
                </c:pt>
                <c:pt idx="13">
                  <c:v>0.157</c:v>
                </c:pt>
                <c:pt idx="14">
                  <c:v>0.158</c:v>
                </c:pt>
                <c:pt idx="15">
                  <c:v>0.16500000000000001</c:v>
                </c:pt>
                <c:pt idx="16">
                  <c:v>0.16399999999999998</c:v>
                </c:pt>
                <c:pt idx="17">
                  <c:v>0.17499999999999999</c:v>
                </c:pt>
                <c:pt idx="18">
                  <c:v>0.19500000000000001</c:v>
                </c:pt>
                <c:pt idx="19">
                  <c:v>0.19600000000000001</c:v>
                </c:pt>
                <c:pt idx="20">
                  <c:v>0.19399999999999998</c:v>
                </c:pt>
                <c:pt idx="21">
                  <c:v>0.185</c:v>
                </c:pt>
                <c:pt idx="22">
                  <c:v>0.17899999999999999</c:v>
                </c:pt>
                <c:pt idx="23">
                  <c:v>0.17199999999999999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FB-004C-8BEA-9F99060F8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130976"/>
        <c:axId val="2133047536"/>
      </c:lineChart>
      <c:catAx>
        <c:axId val="17013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3304753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133047536"/>
        <c:scaling>
          <c:orientation val="minMax"/>
          <c:max val="0.25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0130976"/>
        <c:crossesAt val="1"/>
        <c:crossBetween val="between"/>
        <c:majorUnit val="0.05"/>
      </c:valAx>
    </c:plotArea>
    <c:plotVisOnly val="1"/>
    <c:dispBlanksAs val="span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611111111111"/>
          <c:y val="2.636920384951881E-2"/>
          <c:w val="0.83087795275590548"/>
          <c:h val="0.88664666916635415"/>
        </c:manualLayout>
      </c:layout>
      <c:lineChart>
        <c:grouping val="standard"/>
        <c:varyColors val="0"/>
        <c:ser>
          <c:idx val="2"/>
          <c:order val="0"/>
          <c:tx>
            <c:strRef>
              <c:f>'Figure 8'!$B$26</c:f>
              <c:strCache>
                <c:ptCount val="1"/>
                <c:pt idx="0">
                  <c:v>Family coverage</c:v>
                </c:pt>
              </c:strCache>
            </c:strRef>
          </c:tx>
          <c:spPr>
            <a:ln w="28575" cap="rnd">
              <a:solidFill>
                <a:srgbClr val="831F1F"/>
              </a:solidFill>
              <a:round/>
            </a:ln>
            <a:effectLst/>
          </c:spPr>
          <c:marker>
            <c:symbol val="none"/>
          </c:marker>
          <c:cat>
            <c:numRef>
              <c:f>'Figure 8'!$A$27:$A$49</c:f>
              <c:numCache>
                <c:formatCode>General</c:formatCode>
                <c:ptCount val="2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</c:numCache>
            </c:numRef>
          </c:cat>
          <c:val>
            <c:numRef>
              <c:f>'Figure 8'!$B$27:$B$49</c:f>
              <c:numCache>
                <c:formatCode>"$"#,##0</c:formatCode>
                <c:ptCount val="23"/>
                <c:pt idx="0">
                  <c:v>4954</c:v>
                </c:pt>
                <c:pt idx="1">
                  <c:v>5332</c:v>
                </c:pt>
                <c:pt idx="2">
                  <c:v>5590</c:v>
                </c:pt>
                <c:pt idx="3">
                  <c:v>6058</c:v>
                </c:pt>
                <c:pt idx="4">
                  <c:v>6772</c:v>
                </c:pt>
                <c:pt idx="5">
                  <c:v>7509</c:v>
                </c:pt>
                <c:pt idx="6">
                  <c:v>8469</c:v>
                </c:pt>
                <c:pt idx="7">
                  <c:v>9249</c:v>
                </c:pt>
                <c:pt idx="8">
                  <c:v>10006</c:v>
                </c:pt>
                <c:pt idx="9">
                  <c:v>10728</c:v>
                </c:pt>
                <c:pt idx="10">
                  <c:v>11381</c:v>
                </c:pt>
                <c:pt idx="11">
                  <c:v>12298</c:v>
                </c:pt>
                <c:pt idx="12">
                  <c:v>13027</c:v>
                </c:pt>
                <c:pt idx="13">
                  <c:v>13871</c:v>
                </c:pt>
                <c:pt idx="14">
                  <c:v>15022</c:v>
                </c:pt>
                <c:pt idx="15">
                  <c:v>15473</c:v>
                </c:pt>
                <c:pt idx="16">
                  <c:v>16029</c:v>
                </c:pt>
                <c:pt idx="17">
                  <c:v>16655</c:v>
                </c:pt>
                <c:pt idx="18">
                  <c:v>17322</c:v>
                </c:pt>
                <c:pt idx="19">
                  <c:v>17710</c:v>
                </c:pt>
                <c:pt idx="20">
                  <c:v>18687</c:v>
                </c:pt>
                <c:pt idx="21">
                  <c:v>19565</c:v>
                </c:pt>
                <c:pt idx="22">
                  <c:v>20486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CE9-3544-9E19-37603B4B49DB}"/>
            </c:ext>
          </c:extLst>
        </c:ser>
        <c:ser>
          <c:idx val="0"/>
          <c:order val="1"/>
          <c:tx>
            <c:strRef>
              <c:f>'Figure 8'!$C$26</c:f>
              <c:strCache>
                <c:ptCount val="1"/>
                <c:pt idx="0">
                  <c:v>Individual coverage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 8'!$A$27:$A$49</c:f>
              <c:numCache>
                <c:formatCode>General</c:formatCode>
                <c:ptCount val="2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</c:numCache>
            </c:numRef>
          </c:cat>
          <c:val>
            <c:numRef>
              <c:f>'Figure 8'!$C$27:$C$49</c:f>
              <c:numCache>
                <c:formatCode>"$"#,##0</c:formatCode>
                <c:ptCount val="23"/>
                <c:pt idx="0">
                  <c:v>1992</c:v>
                </c:pt>
                <c:pt idx="1">
                  <c:v>2051</c:v>
                </c:pt>
                <c:pt idx="2">
                  <c:v>2174</c:v>
                </c:pt>
                <c:pt idx="3">
                  <c:v>2325</c:v>
                </c:pt>
                <c:pt idx="4">
                  <c:v>2655</c:v>
                </c:pt>
                <c:pt idx="5">
                  <c:v>2889</c:v>
                </c:pt>
                <c:pt idx="6">
                  <c:v>3189</c:v>
                </c:pt>
                <c:pt idx="7">
                  <c:v>3481</c:v>
                </c:pt>
                <c:pt idx="8">
                  <c:v>3705</c:v>
                </c:pt>
                <c:pt idx="9">
                  <c:v>3991</c:v>
                </c:pt>
                <c:pt idx="10">
                  <c:v>4118</c:v>
                </c:pt>
                <c:pt idx="11">
                  <c:v>4386</c:v>
                </c:pt>
                <c:pt idx="12">
                  <c:v>4669</c:v>
                </c:pt>
                <c:pt idx="13">
                  <c:v>4940</c:v>
                </c:pt>
                <c:pt idx="14">
                  <c:v>5222</c:v>
                </c:pt>
                <c:pt idx="15">
                  <c:v>5384</c:v>
                </c:pt>
                <c:pt idx="16">
                  <c:v>5571</c:v>
                </c:pt>
                <c:pt idx="17">
                  <c:v>5832</c:v>
                </c:pt>
                <c:pt idx="18">
                  <c:v>5963</c:v>
                </c:pt>
                <c:pt idx="19">
                  <c:v>6101</c:v>
                </c:pt>
                <c:pt idx="20">
                  <c:v>6368</c:v>
                </c:pt>
                <c:pt idx="21">
                  <c:v>6715</c:v>
                </c:pt>
                <c:pt idx="22">
                  <c:v>6972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CE9-3544-9E19-37603B4B4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130976"/>
        <c:axId val="2133047536"/>
      </c:lineChart>
      <c:catAx>
        <c:axId val="17013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33047536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21330475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01309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493547681539807"/>
          <c:y val="5.0888013998250221E-2"/>
          <c:w val="0.3734621609798775"/>
          <c:h val="0.11739132875770208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6920384951881E-2"/>
          <c:w val="0.87430489938757661"/>
          <c:h val="0.88664666916635415"/>
        </c:manualLayout>
      </c:layout>
      <c:lineChart>
        <c:grouping val="standard"/>
        <c:varyColors val="0"/>
        <c:ser>
          <c:idx val="0"/>
          <c:order val="0"/>
          <c:tx>
            <c:v>Family plan</c:v>
          </c:tx>
          <c:spPr>
            <a:ln w="28575" cap="rnd">
              <a:solidFill>
                <a:srgbClr val="930303"/>
              </a:solidFill>
              <a:round/>
            </a:ln>
            <a:effectLst/>
          </c:spPr>
          <c:marker>
            <c:symbol val="none"/>
          </c:marker>
          <c:cat>
            <c:numRef>
              <c:f>'Figure 9'!$A$27:$A$50</c:f>
              <c:numCache>
                <c:formatCode>General</c:formatCode>
                <c:ptCount val="24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</c:numCache>
            </c:numRef>
          </c:cat>
          <c:val>
            <c:numRef>
              <c:f>'Figure 9'!$B$27:$B$50</c:f>
              <c:numCache>
                <c:formatCode>0.0%</c:formatCode>
                <c:ptCount val="24"/>
                <c:pt idx="0">
                  <c:v>0.29430000000000001</c:v>
                </c:pt>
                <c:pt idx="1">
                  <c:v>0.28499999999999998</c:v>
                </c:pt>
                <c:pt idx="2">
                  <c:v>0.29399999999999998</c:v>
                </c:pt>
                <c:pt idx="3">
                  <c:v>0.30299999999999999</c:v>
                </c:pt>
                <c:pt idx="4">
                  <c:v>0.29849999999999999</c:v>
                </c:pt>
                <c:pt idx="5">
                  <c:v>0.2888</c:v>
                </c:pt>
                <c:pt idx="6">
                  <c:v>0.27160000000000001</c:v>
                </c:pt>
                <c:pt idx="7">
                  <c:v>0.254</c:v>
                </c:pt>
                <c:pt idx="8">
                  <c:v>0.25040000000000001</c:v>
                </c:pt>
                <c:pt idx="9">
                  <c:v>0.24859999999999999</c:v>
                </c:pt>
                <c:pt idx="10">
                  <c:v>0.24929999999999999</c:v>
                </c:pt>
                <c:pt idx="11">
                  <c:v>0.25629999999999997</c:v>
                </c:pt>
                <c:pt idx="12">
                  <c:v>0.24600000000000002</c:v>
                </c:pt>
                <c:pt idx="13">
                  <c:v>0.2402</c:v>
                </c:pt>
                <c:pt idx="14">
                  <c:v>0.2389</c:v>
                </c:pt>
                <c:pt idx="15">
                  <c:v>0.23230000000000001</c:v>
                </c:pt>
                <c:pt idx="16">
                  <c:v>0.22670000000000001</c:v>
                </c:pt>
                <c:pt idx="17">
                  <c:v>0.2155</c:v>
                </c:pt>
                <c:pt idx="18">
                  <c:v>0.21249999999999999</c:v>
                </c:pt>
                <c:pt idx="19">
                  <c:v>0.20420000000000002</c:v>
                </c:pt>
                <c:pt idx="20">
                  <c:v>0.20989999999999998</c:v>
                </c:pt>
                <c:pt idx="21">
                  <c:v>0.22390000000000002</c:v>
                </c:pt>
                <c:pt idx="22">
                  <c:v>0.22989999999999999</c:v>
                </c:pt>
                <c:pt idx="23">
                  <c:v>0.22969999999999999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5F-A54D-8C2B-B851E2852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130976"/>
        <c:axId val="2133047536"/>
      </c:lineChart>
      <c:catAx>
        <c:axId val="17013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33047536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2133047536"/>
        <c:scaling>
          <c:orientation val="minMax"/>
          <c:min val="0.1500000000000000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0130976"/>
        <c:crossesAt val="1"/>
        <c:crossBetween val="between"/>
        <c:majorUnit val="5.000000000000001E-2"/>
      </c:valAx>
    </c:plotArea>
    <c:plotVisOnly val="1"/>
    <c:dispBlanksAs val="span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31115</xdr:colOff>
      <xdr:row>2</xdr:row>
      <xdr:rowOff>19684</xdr:rowOff>
    </xdr:from>
    <xdr:to>
      <xdr:col>6</xdr:col>
      <xdr:colOff>561975</xdr:colOff>
      <xdr:row>18</xdr:row>
      <xdr:rowOff>184784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E086D0E-A660-4315-9F69-26BD368BB6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3175</xdr:rowOff>
    </xdr:from>
    <xdr:to>
      <xdr:col>5</xdr:col>
      <xdr:colOff>254000</xdr:colOff>
      <xdr:row>18</xdr:row>
      <xdr:rowOff>155575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38365C-C7AF-4E6C-878B-8FEAB7E2C9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3175</xdr:rowOff>
    </xdr:from>
    <xdr:to>
      <xdr:col>4</xdr:col>
      <xdr:colOff>63500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847096-35FF-3049-A147-6544D2B20A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0.44118</cdr:x>
      <cdr:y>0.15208</cdr:y>
    </cdr:from>
    <cdr:to>
      <cdr:x>0.96078</cdr:x>
      <cdr:y>0.15208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C13967B8-343C-D425-1E6C-7DC43085AB03}"/>
            </a:ext>
          </a:extLst>
        </cdr:cNvPr>
        <cdr:cNvCxnSpPr/>
      </cdr:nvCxnSpPr>
      <cdr:spPr>
        <a:xfrm xmlns:a="http://schemas.openxmlformats.org/drawingml/2006/main">
          <a:off x="2017059" y="486704"/>
          <a:ext cx="2375647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22860</xdr:rowOff>
    </xdr:from>
    <xdr:to>
      <xdr:col>4</xdr:col>
      <xdr:colOff>375920</xdr:colOff>
      <xdr:row>18</xdr:row>
      <xdr:rowOff>124460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8264357-DB1A-354C-B32E-E898AC97C0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0.44078</cdr:x>
      <cdr:y>0.15151</cdr:y>
    </cdr:from>
    <cdr:to>
      <cdr:x>0.96039</cdr:x>
      <cdr:y>0.15151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1AF46FBE-DED3-F5EF-0105-BE8235F9A413}"/>
            </a:ext>
          </a:extLst>
        </cdr:cNvPr>
        <cdr:cNvCxnSpPr/>
      </cdr:nvCxnSpPr>
      <cdr:spPr>
        <a:xfrm xmlns:a="http://schemas.openxmlformats.org/drawingml/2006/main">
          <a:off x="2015256" y="484907"/>
          <a:ext cx="2375657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11430</xdr:rowOff>
    </xdr:from>
    <xdr:to>
      <xdr:col>6</xdr:col>
      <xdr:colOff>548640</xdr:colOff>
      <xdr:row>18</xdr:row>
      <xdr:rowOff>113030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F916AB-7DF1-4395-B815-8E15858A7B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1</xdr:row>
      <xdr:rowOff>196850</xdr:rowOff>
    </xdr:from>
    <xdr:to>
      <xdr:col>6</xdr:col>
      <xdr:colOff>536575</xdr:colOff>
      <xdr:row>17</xdr:row>
      <xdr:rowOff>146050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99D319E-A5CB-40B8-990C-3ACF0019F0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15240</xdr:rowOff>
    </xdr:from>
    <xdr:to>
      <xdr:col>5</xdr:col>
      <xdr:colOff>396240</xdr:colOff>
      <xdr:row>17</xdr:row>
      <xdr:rowOff>167640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9F43F4-9CAE-384E-B488-02209A72E8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0.14583</cdr:x>
      <cdr:y>0.29464</cdr:y>
    </cdr:from>
    <cdr:to>
      <cdr:x>0.37083</cdr:x>
      <cdr:y>0.38095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DF5B9C-AA40-4BE9-AB1D-D04114D5284D}"/>
            </a:ext>
          </a:extLst>
        </cdr:cNvPr>
        <cdr:cNvSpPr txBox="1"/>
      </cdr:nvSpPr>
      <cdr:spPr>
        <a:xfrm xmlns:a="http://schemas.openxmlformats.org/drawingml/2006/main">
          <a:off x="666750" y="942975"/>
          <a:ext cx="10287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0.14583</cdr:x>
      <cdr:y>0.29464</cdr:y>
    </cdr:from>
    <cdr:to>
      <cdr:x>0.37083</cdr:x>
      <cdr:y>0.38095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ADDF5B9C-AA40-4BE9-AB1D-D04114D5284D}"/>
            </a:ext>
          </a:extLst>
        </cdr:cNvPr>
        <cdr:cNvSpPr txBox="1"/>
      </cdr:nvSpPr>
      <cdr:spPr>
        <a:xfrm xmlns:a="http://schemas.openxmlformats.org/drawingml/2006/main">
          <a:off x="666750" y="942975"/>
          <a:ext cx="10287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0.32225</cdr:x>
      <cdr:y>0.57837</cdr:y>
    </cdr:from>
    <cdr:to>
      <cdr:x>0.92153</cdr:x>
      <cdr:y>0.69147</cdr:y>
    </cdr:to>
    <cdr:sp macro="" textlink="">
      <cdr:nvSpPr>
        <cdr:cNvPr id="4" name="Text Box 2">
          <a:extLst xmlns:a="http://schemas.openxmlformats.org/drawingml/2006/main">
            <a:ext uri="{FF2B5EF4-FFF2-40B4-BE49-F238E27FC236}">
              <a16:creationId xmlns:a16="http://schemas.microsoft.com/office/drawing/2014/main" id="{F7FBD247-F725-F977-BA5B-62F2C7B1C2AC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73327" y="1851025"/>
          <a:ext cx="2739898" cy="36195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ESHI-to-compensation trend, 1996-2005</a:t>
          </a:r>
        </a:p>
      </cdr:txBody>
    </cdr:sp>
  </cdr:relSizeAnchor>
  <cdr:relSizeAnchor xmlns:cdr="http://schemas.openxmlformats.org/drawingml/2006/chartDrawing">
    <cdr:from>
      <cdr:x>0.33825</cdr:x>
      <cdr:y>0.09762</cdr:y>
    </cdr:from>
    <cdr:to>
      <cdr:x>0.94653</cdr:x>
      <cdr:y>0.18353</cdr:y>
    </cdr:to>
    <cdr:sp macro="" textlink="">
      <cdr:nvSpPr>
        <cdr:cNvPr id="5" name="Text Box 2">
          <a:extLst xmlns:a="http://schemas.openxmlformats.org/drawingml/2006/main">
            <a:ext uri="{FF2B5EF4-FFF2-40B4-BE49-F238E27FC236}">
              <a16:creationId xmlns:a16="http://schemas.microsoft.com/office/drawing/2014/main" id="{F4B7AB75-5586-6D25-BBBB-1FF18FE0B32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46479" y="312420"/>
          <a:ext cx="2781046" cy="27495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ESHI-to-compensation trend, 2005-2019</a:t>
          </a:r>
        </a:p>
      </cdr:txBody>
    </cdr:sp>
  </cdr:relSizeAnchor>
  <cdr:relSizeAnchor xmlns:cdr="http://schemas.openxmlformats.org/drawingml/2006/chartDrawing">
    <cdr:from>
      <cdr:x>0.75525</cdr:x>
      <cdr:y>0.18075</cdr:y>
    </cdr:from>
    <cdr:to>
      <cdr:x>0.8115</cdr:x>
      <cdr:y>0.26706</cdr:y>
    </cdr:to>
    <cdr:cxnSp macro="">
      <cdr:nvCxnSpPr>
        <cdr:cNvPr id="6" name="Straight Arrow Connector 5">
          <a:extLst xmlns:a="http://schemas.openxmlformats.org/drawingml/2006/main">
            <a:ext uri="{FF2B5EF4-FFF2-40B4-BE49-F238E27FC236}">
              <a16:creationId xmlns:a16="http://schemas.microsoft.com/office/drawing/2014/main" id="{2ADC1ABD-C03E-93EE-305A-0CB91C144E9D}"/>
            </a:ext>
          </a:extLst>
        </cdr:cNvPr>
        <cdr:cNvCxnSpPr/>
      </cdr:nvCxnSpPr>
      <cdr:spPr>
        <a:xfrm xmlns:a="http://schemas.openxmlformats.org/drawingml/2006/main">
          <a:off x="3836670" y="578485"/>
          <a:ext cx="285750" cy="276225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0.32775</cdr:x>
      <cdr:y>0.48214</cdr:y>
    </cdr:from>
    <cdr:to>
      <cdr:x>0.41588</cdr:x>
      <cdr:y>0.58333</cdr:y>
    </cdr:to>
    <cdr:cxnSp macro="">
      <cdr:nvCxnSpPr>
        <cdr:cNvPr id="7" name="Straight Arrow Connector 6">
          <a:extLst xmlns:a="http://schemas.openxmlformats.org/drawingml/2006/main">
            <a:ext uri="{FF2B5EF4-FFF2-40B4-BE49-F238E27FC236}">
              <a16:creationId xmlns:a16="http://schemas.microsoft.com/office/drawing/2014/main" id="{FBE19741-8E2B-38C9-9677-D10B31BCA92D}"/>
            </a:ext>
          </a:extLst>
        </cdr:cNvPr>
        <cdr:cNvCxnSpPr/>
      </cdr:nvCxnSpPr>
      <cdr:spPr>
        <a:xfrm xmlns:a="http://schemas.openxmlformats.org/drawingml/2006/main" flipH="1" flipV="1">
          <a:off x="1664970" y="1543050"/>
          <a:ext cx="447675" cy="32385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0.13832</cdr:x>
      <cdr:y>0.33476</cdr:y>
    </cdr:from>
    <cdr:to>
      <cdr:x>0.45859</cdr:x>
      <cdr:y>0.66654</cdr:y>
    </cdr:to>
    <cdr:cxnSp macro="">
      <cdr:nvCxnSpPr>
        <cdr:cNvPr id="9" name="Straight Connector 8" descr="ESHI-to-compensation trend, 1996-2005">
          <a:extLst xmlns:a="http://schemas.openxmlformats.org/drawingml/2006/main">
            <a:ext uri="{FF2B5EF4-FFF2-40B4-BE49-F238E27FC236}">
              <a16:creationId xmlns:a16="http://schemas.microsoft.com/office/drawing/2014/main" id="{0E10BDE1-ECB6-40B1-A888-EE769067CBCF}"/>
            </a:ext>
          </a:extLst>
        </cdr:cNvPr>
        <cdr:cNvCxnSpPr/>
      </cdr:nvCxnSpPr>
      <cdr:spPr>
        <a:xfrm xmlns:a="http://schemas.openxmlformats.org/drawingml/2006/main" flipH="1">
          <a:off x="629920" y="1143635"/>
          <a:ext cx="1458595" cy="1133475"/>
        </a:xfrm>
        <a:prstGeom xmlns:a="http://schemas.openxmlformats.org/drawingml/2006/main" prst="line">
          <a:avLst/>
        </a:prstGeom>
        <a:ln xmlns:a="http://schemas.openxmlformats.org/drawingml/2006/main" w="12700"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0.45859</cdr:x>
      <cdr:y>0.2855</cdr:y>
    </cdr:from>
    <cdr:to>
      <cdr:x>0.95273</cdr:x>
      <cdr:y>0.33569</cdr:y>
    </cdr:to>
    <cdr:cxnSp macro="">
      <cdr:nvCxnSpPr>
        <cdr:cNvPr id="10" name="Straight Connector 9">
          <a:extLst xmlns:a="http://schemas.openxmlformats.org/drawingml/2006/main">
            <a:ext uri="{FF2B5EF4-FFF2-40B4-BE49-F238E27FC236}">
              <a16:creationId xmlns:a16="http://schemas.microsoft.com/office/drawing/2014/main" id="{C5BFA291-783F-47D5-8834-DE153A3CDC43}"/>
            </a:ext>
          </a:extLst>
        </cdr:cNvPr>
        <cdr:cNvCxnSpPr/>
      </cdr:nvCxnSpPr>
      <cdr:spPr>
        <a:xfrm xmlns:a="http://schemas.openxmlformats.org/drawingml/2006/main" flipH="1">
          <a:off x="2088515" y="975360"/>
          <a:ext cx="2250440" cy="171450"/>
        </a:xfrm>
        <a:prstGeom xmlns:a="http://schemas.openxmlformats.org/drawingml/2006/main" prst="line">
          <a:avLst/>
        </a:prstGeom>
        <a:ln xmlns:a="http://schemas.openxmlformats.org/drawingml/2006/main" w="12700"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50800</xdr:rowOff>
    </xdr:from>
    <xdr:to>
      <xdr:col>6</xdr:col>
      <xdr:colOff>355600</xdr:colOff>
      <xdr:row>18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DACAC71-B41B-C443-901B-63A9C87030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6350</xdr:rowOff>
    </xdr:from>
    <xdr:to>
      <xdr:col>6</xdr:col>
      <xdr:colOff>130175</xdr:colOff>
      <xdr:row>17</xdr:row>
      <xdr:rowOff>158750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644E875-F5B6-437D-B597-50629FC35C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65722</xdr:rowOff>
    </xdr:from>
    <xdr:to>
      <xdr:col>5</xdr:col>
      <xdr:colOff>487680</xdr:colOff>
      <xdr:row>18</xdr:row>
      <xdr:rowOff>177482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728DF28-CE25-48D1-AA19-CBFAF4173B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52386</xdr:rowOff>
    </xdr:from>
    <xdr:to>
      <xdr:col>6</xdr:col>
      <xdr:colOff>548640</xdr:colOff>
      <xdr:row>18</xdr:row>
      <xdr:rowOff>1586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DEB7DAA-4746-4BDB-B6AB-E0A97D24B3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31750</xdr:rowOff>
    </xdr:from>
    <xdr:to>
      <xdr:col>6</xdr:col>
      <xdr:colOff>533400</xdr:colOff>
      <xdr:row>17</xdr:row>
      <xdr:rowOff>184150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5233821-F556-4264-8B0B-A0EC409A8D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20637</xdr:rowOff>
    </xdr:from>
    <xdr:to>
      <xdr:col>6</xdr:col>
      <xdr:colOff>533400</xdr:colOff>
      <xdr:row>18</xdr:row>
      <xdr:rowOff>185737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175E8D4-D617-4EC1-9781-FC77EB9ED3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2</xdr:row>
      <xdr:rowOff>22224</xdr:rowOff>
    </xdr:from>
    <xdr:to>
      <xdr:col>4</xdr:col>
      <xdr:colOff>488950</xdr:colOff>
      <xdr:row>18</xdr:row>
      <xdr:rowOff>174624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CED2DD9-E150-4137-A701-5E40BD3E84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B0EA7-CC1D-4577-9243-B0C547059832}">
  <dimension ref="A1:D49"/>
  <sheetViews>
    <sheetView tabSelected="1" zoomScale="125" zoomScaleNormal="125" workbookViewId="0"/>
  </sheetViews>
  <sheetFormatPr baseColWidth="10" defaultColWidth="8.83203125" defaultRowHeight="16" x14ac:dyDescent="0.2"/>
  <cols>
    <col min="1" max="1" width="8.83203125" style="11"/>
    <col min="2" max="2" width="8.83203125" style="4"/>
    <col min="3" max="16384" width="8.83203125" style="7"/>
  </cols>
  <sheetData>
    <row r="1" spans="1:4" x14ac:dyDescent="0.2">
      <c r="A1" s="19" t="s">
        <v>11</v>
      </c>
    </row>
    <row r="2" spans="1:4" x14ac:dyDescent="0.2">
      <c r="A2" s="7"/>
      <c r="B2" s="7"/>
    </row>
    <row r="3" spans="1:4" x14ac:dyDescent="0.2">
      <c r="A3" s="7"/>
      <c r="B3" s="7"/>
      <c r="D3" s="16"/>
    </row>
    <row r="4" spans="1:4" x14ac:dyDescent="0.2">
      <c r="A4" s="7"/>
      <c r="B4" s="7"/>
      <c r="D4" s="16"/>
    </row>
    <row r="5" spans="1:4" x14ac:dyDescent="0.2">
      <c r="A5" s="7"/>
      <c r="B5" s="7"/>
      <c r="D5" s="16"/>
    </row>
    <row r="6" spans="1:4" x14ac:dyDescent="0.2">
      <c r="A6" s="7"/>
      <c r="B6" s="7"/>
      <c r="D6" s="16"/>
    </row>
    <row r="7" spans="1:4" x14ac:dyDescent="0.2">
      <c r="A7" s="7"/>
      <c r="B7" s="7"/>
      <c r="D7" s="16"/>
    </row>
    <row r="8" spans="1:4" x14ac:dyDescent="0.2">
      <c r="A8" s="7"/>
      <c r="B8" s="7"/>
      <c r="D8" s="16"/>
    </row>
    <row r="9" spans="1:4" x14ac:dyDescent="0.2">
      <c r="A9" s="7"/>
      <c r="B9" s="7"/>
      <c r="D9" s="16"/>
    </row>
    <row r="10" spans="1:4" x14ac:dyDescent="0.2">
      <c r="A10" s="7"/>
      <c r="B10" s="7"/>
      <c r="D10" s="16"/>
    </row>
    <row r="11" spans="1:4" x14ac:dyDescent="0.2">
      <c r="A11" s="7"/>
      <c r="B11" s="7"/>
      <c r="D11" s="16"/>
    </row>
    <row r="12" spans="1:4" x14ac:dyDescent="0.2">
      <c r="A12" s="7"/>
      <c r="B12" s="7"/>
      <c r="D12" s="16"/>
    </row>
    <row r="13" spans="1:4" x14ac:dyDescent="0.2">
      <c r="A13" s="7"/>
      <c r="B13" s="7"/>
      <c r="D13" s="16"/>
    </row>
    <row r="14" spans="1:4" x14ac:dyDescent="0.2">
      <c r="A14" s="7"/>
      <c r="B14" s="7"/>
      <c r="D14" s="16"/>
    </row>
    <row r="15" spans="1:4" x14ac:dyDescent="0.2">
      <c r="A15" s="7"/>
      <c r="B15" s="7"/>
      <c r="D15" s="16"/>
    </row>
    <row r="16" spans="1:4" x14ac:dyDescent="0.2">
      <c r="A16" s="7"/>
      <c r="B16" s="7"/>
      <c r="D16" s="16"/>
    </row>
    <row r="17" spans="1:4" x14ac:dyDescent="0.2">
      <c r="A17" s="7"/>
      <c r="B17" s="7"/>
      <c r="D17" s="16"/>
    </row>
    <row r="18" spans="1:4" x14ac:dyDescent="0.2">
      <c r="A18" s="7"/>
      <c r="B18" s="7"/>
      <c r="D18" s="16"/>
    </row>
    <row r="19" spans="1:4" x14ac:dyDescent="0.2">
      <c r="A19" s="7"/>
      <c r="B19" s="7"/>
      <c r="D19" s="16"/>
    </row>
    <row r="20" spans="1:4" x14ac:dyDescent="0.2">
      <c r="A20" s="7"/>
      <c r="B20" s="7"/>
      <c r="D20" s="16"/>
    </row>
    <row r="21" spans="1:4" x14ac:dyDescent="0.2">
      <c r="A21" s="18" t="s">
        <v>10</v>
      </c>
      <c r="B21" s="7"/>
      <c r="D21" s="16"/>
    </row>
    <row r="22" spans="1:4" x14ac:dyDescent="0.2">
      <c r="A22" s="17" t="s">
        <v>12</v>
      </c>
      <c r="B22" s="7"/>
      <c r="D22" s="16"/>
    </row>
    <row r="23" spans="1:4" x14ac:dyDescent="0.2">
      <c r="A23" s="7"/>
      <c r="B23" s="7"/>
      <c r="D23" s="16"/>
    </row>
    <row r="24" spans="1:4" x14ac:dyDescent="0.2">
      <c r="A24" s="7"/>
      <c r="B24" s="7"/>
      <c r="D24" s="16"/>
    </row>
    <row r="25" spans="1:4" x14ac:dyDescent="0.2">
      <c r="A25" s="21" t="s">
        <v>0</v>
      </c>
      <c r="B25" s="6" t="s">
        <v>2</v>
      </c>
      <c r="D25" s="16"/>
    </row>
    <row r="26" spans="1:4" x14ac:dyDescent="0.2">
      <c r="A26" s="11">
        <v>1996</v>
      </c>
      <c r="B26" s="22">
        <v>5.4214699999999998E-2</v>
      </c>
      <c r="D26" s="16"/>
    </row>
    <row r="27" spans="1:4" x14ac:dyDescent="0.2">
      <c r="A27" s="11">
        <v>1997</v>
      </c>
      <c r="B27" s="22">
        <v>5.4814700000000001E-2</v>
      </c>
      <c r="D27" s="16"/>
    </row>
    <row r="28" spans="1:4" x14ac:dyDescent="0.2">
      <c r="A28" s="11">
        <v>1998</v>
      </c>
      <c r="B28" s="22">
        <v>5.2212099999999997E-2</v>
      </c>
      <c r="D28" s="16"/>
    </row>
    <row r="29" spans="1:4" x14ac:dyDescent="0.2">
      <c r="A29" s="11">
        <v>1999</v>
      </c>
      <c r="B29" s="22">
        <v>5.9450099999999999E-2</v>
      </c>
    </row>
    <row r="30" spans="1:4" x14ac:dyDescent="0.2">
      <c r="A30" s="11">
        <v>2000</v>
      </c>
      <c r="B30" s="22">
        <v>6.1415499999999998E-2</v>
      </c>
    </row>
    <row r="31" spans="1:4" x14ac:dyDescent="0.2">
      <c r="A31" s="11">
        <v>2001</v>
      </c>
      <c r="B31" s="22">
        <v>6.6845000000000002E-2</v>
      </c>
    </row>
    <row r="32" spans="1:4" x14ac:dyDescent="0.2">
      <c r="A32" s="11">
        <v>2002</v>
      </c>
      <c r="B32" s="22">
        <v>6.8251099999999995E-2</v>
      </c>
    </row>
    <row r="33" spans="1:2" x14ac:dyDescent="0.2">
      <c r="A33" s="11">
        <v>2003</v>
      </c>
      <c r="B33" s="22">
        <v>6.9960499999999995E-2</v>
      </c>
    </row>
    <row r="34" spans="1:2" x14ac:dyDescent="0.2">
      <c r="A34" s="11">
        <v>2004</v>
      </c>
      <c r="B34" s="22">
        <v>7.2517300000000007E-2</v>
      </c>
    </row>
    <row r="35" spans="1:2" x14ac:dyDescent="0.2">
      <c r="A35" s="11">
        <v>2005</v>
      </c>
      <c r="B35" s="22">
        <v>7.3065000000000005E-2</v>
      </c>
    </row>
    <row r="36" spans="1:2" x14ac:dyDescent="0.2">
      <c r="A36" s="11">
        <v>2006</v>
      </c>
      <c r="B36" s="22">
        <v>7.2528899999999993E-2</v>
      </c>
    </row>
    <row r="37" spans="1:2" x14ac:dyDescent="0.2">
      <c r="A37" s="11">
        <v>2007</v>
      </c>
      <c r="B37" s="22">
        <v>7.3825000000000002E-2</v>
      </c>
    </row>
    <row r="38" spans="1:2" x14ac:dyDescent="0.2">
      <c r="A38" s="11">
        <v>2008</v>
      </c>
      <c r="B38" s="22">
        <v>7.3708300000000004E-2</v>
      </c>
    </row>
    <row r="39" spans="1:2" x14ac:dyDescent="0.2">
      <c r="A39" s="11">
        <v>2009</v>
      </c>
      <c r="B39" s="22">
        <v>7.6362899999999997E-2</v>
      </c>
    </row>
    <row r="40" spans="1:2" x14ac:dyDescent="0.2">
      <c r="A40" s="11">
        <v>2010</v>
      </c>
      <c r="B40" s="22">
        <v>7.9559099999999994E-2</v>
      </c>
    </row>
    <row r="41" spans="1:2" x14ac:dyDescent="0.2">
      <c r="A41" s="11">
        <v>2011</v>
      </c>
      <c r="B41" s="22">
        <v>7.9850900000000002E-2</v>
      </c>
    </row>
    <row r="42" spans="1:2" x14ac:dyDescent="0.2">
      <c r="A42" s="11">
        <v>2012</v>
      </c>
      <c r="B42" s="22">
        <v>7.6008000000000006E-2</v>
      </c>
    </row>
    <row r="43" spans="1:2" x14ac:dyDescent="0.2">
      <c r="A43" s="11">
        <v>2013</v>
      </c>
      <c r="B43" s="22">
        <v>7.5637899999999994E-2</v>
      </c>
    </row>
    <row r="44" spans="1:2" x14ac:dyDescent="0.2">
      <c r="A44" s="11">
        <v>2014</v>
      </c>
      <c r="B44" s="22">
        <v>7.7126899999999998E-2</v>
      </c>
    </row>
    <row r="45" spans="1:2" x14ac:dyDescent="0.2">
      <c r="A45" s="11">
        <v>2015</v>
      </c>
      <c r="B45" s="22">
        <v>7.58413E-2</v>
      </c>
    </row>
    <row r="46" spans="1:2" x14ac:dyDescent="0.2">
      <c r="A46" s="11">
        <v>2016</v>
      </c>
      <c r="B46" s="22">
        <v>7.5276800000000005E-2</v>
      </c>
    </row>
    <row r="47" spans="1:2" x14ac:dyDescent="0.2">
      <c r="A47" s="11">
        <v>2017</v>
      </c>
      <c r="B47" s="22">
        <v>7.4438699999999997E-2</v>
      </c>
    </row>
    <row r="48" spans="1:2" x14ac:dyDescent="0.2">
      <c r="A48" s="11">
        <v>2018</v>
      </c>
      <c r="B48" s="22">
        <v>7.5147000000000005E-2</v>
      </c>
    </row>
    <row r="49" spans="1:2" x14ac:dyDescent="0.2">
      <c r="A49" s="20">
        <v>2019</v>
      </c>
      <c r="B49" s="23">
        <v>7.5673199999999996E-2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8A755-926D-A84C-A1B7-990392901491}">
  <dimension ref="A1:G36"/>
  <sheetViews>
    <sheetView zoomScale="125" zoomScaleNormal="125" workbookViewId="0"/>
  </sheetViews>
  <sheetFormatPr baseColWidth="10" defaultColWidth="8.83203125" defaultRowHeight="15" x14ac:dyDescent="0.2"/>
  <cols>
    <col min="1" max="1" width="26.1640625" customWidth="1"/>
    <col min="2" max="4" width="11" bestFit="1" customWidth="1"/>
    <col min="6" max="6" width="26.1640625" customWidth="1"/>
    <col min="7" max="7" width="12.33203125" style="8" customWidth="1"/>
  </cols>
  <sheetData>
    <row r="1" spans="1:4" ht="16" x14ac:dyDescent="0.2">
      <c r="A1" s="19" t="s">
        <v>48</v>
      </c>
      <c r="C1" s="7"/>
      <c r="D1" s="7"/>
    </row>
    <row r="2" spans="1:4" ht="16" x14ac:dyDescent="0.2">
      <c r="A2" s="61"/>
      <c r="B2" s="53"/>
      <c r="C2" s="53"/>
      <c r="D2" s="53"/>
    </row>
    <row r="3" spans="1:4" ht="16" x14ac:dyDescent="0.2">
      <c r="A3" s="61"/>
      <c r="B3" s="53"/>
      <c r="C3" s="53"/>
      <c r="D3" s="53"/>
    </row>
    <row r="5" spans="1:4" ht="16" x14ac:dyDescent="0.2">
      <c r="A5" s="55"/>
      <c r="B5" s="53"/>
      <c r="C5" s="53"/>
      <c r="D5" s="53"/>
    </row>
    <row r="6" spans="1:4" ht="16" x14ac:dyDescent="0.2">
      <c r="A6" s="55"/>
      <c r="B6" s="53"/>
      <c r="C6" s="53"/>
      <c r="D6" s="53"/>
    </row>
    <row r="7" spans="1:4" ht="16" x14ac:dyDescent="0.2">
      <c r="A7" s="55"/>
      <c r="B7" s="53"/>
      <c r="C7" s="53"/>
      <c r="D7" s="53"/>
    </row>
    <row r="8" spans="1:4" ht="16" x14ac:dyDescent="0.2">
      <c r="A8" s="55"/>
      <c r="B8" s="53"/>
      <c r="C8" s="53"/>
      <c r="D8" s="53"/>
    </row>
    <row r="9" spans="1:4" ht="16" x14ac:dyDescent="0.2">
      <c r="A9" s="55"/>
      <c r="B9" s="53"/>
      <c r="C9" s="53"/>
      <c r="D9" s="53"/>
    </row>
    <row r="10" spans="1:4" ht="16" x14ac:dyDescent="0.2">
      <c r="A10" s="55"/>
      <c r="B10" s="53"/>
      <c r="C10" s="53"/>
      <c r="D10" s="53"/>
    </row>
    <row r="11" spans="1:4" ht="16" x14ac:dyDescent="0.2">
      <c r="A11" s="52"/>
      <c r="B11" s="53"/>
      <c r="C11" s="53"/>
      <c r="D11" s="53"/>
    </row>
    <row r="12" spans="1:4" ht="16" x14ac:dyDescent="0.2">
      <c r="A12" s="52"/>
      <c r="B12" s="53"/>
      <c r="C12" s="53"/>
      <c r="D12" s="53"/>
    </row>
    <row r="13" spans="1:4" ht="16" x14ac:dyDescent="0.2">
      <c r="A13" s="54"/>
      <c r="B13" s="53"/>
      <c r="C13" s="53"/>
      <c r="D13" s="53"/>
    </row>
    <row r="14" spans="1:4" ht="16" x14ac:dyDescent="0.2">
      <c r="A14" s="52"/>
      <c r="B14" s="53"/>
      <c r="C14" s="53"/>
      <c r="D14" s="53"/>
    </row>
    <row r="15" spans="1:4" ht="16" x14ac:dyDescent="0.2">
      <c r="A15" s="52"/>
    </row>
    <row r="20" spans="1:2" x14ac:dyDescent="0.2">
      <c r="A20" s="18" t="s">
        <v>49</v>
      </c>
    </row>
    <row r="21" spans="1:2" x14ac:dyDescent="0.2">
      <c r="A21" s="17" t="s">
        <v>12</v>
      </c>
    </row>
    <row r="24" spans="1:2" ht="16" x14ac:dyDescent="0.2">
      <c r="A24" s="56"/>
      <c r="B24" s="6" t="s">
        <v>35</v>
      </c>
    </row>
    <row r="25" spans="1:2" ht="16" x14ac:dyDescent="0.2">
      <c r="A25" s="58" t="s">
        <v>46</v>
      </c>
      <c r="B25" s="31">
        <v>5.220395070000167E-6</v>
      </c>
    </row>
    <row r="26" spans="1:2" ht="16" x14ac:dyDescent="0.2">
      <c r="A26" s="57" t="s">
        <v>45</v>
      </c>
      <c r="B26" s="31">
        <v>9.3138167400000083E-6</v>
      </c>
    </row>
    <row r="27" spans="1:2" ht="16" x14ac:dyDescent="0.2">
      <c r="A27" s="58" t="s">
        <v>47</v>
      </c>
      <c r="B27" s="31">
        <v>-1.6755593228000003E-4</v>
      </c>
    </row>
    <row r="28" spans="1:2" ht="16" x14ac:dyDescent="0.2">
      <c r="A28" s="58" t="s">
        <v>44</v>
      </c>
      <c r="B28" s="31">
        <v>-5.5539401400000066E-6</v>
      </c>
    </row>
    <row r="29" spans="1:2" ht="16" x14ac:dyDescent="0.2">
      <c r="A29" s="58" t="s">
        <v>43</v>
      </c>
      <c r="B29" s="31">
        <v>-3.1022744059999989E-5</v>
      </c>
    </row>
    <row r="30" spans="1:2" ht="16" x14ac:dyDescent="0.2">
      <c r="A30" s="58" t="s">
        <v>42</v>
      </c>
      <c r="B30" s="31">
        <v>-9.2478119999998075E-5</v>
      </c>
    </row>
    <row r="31" spans="1:2" ht="16" x14ac:dyDescent="0.2">
      <c r="A31" s="58" t="s">
        <v>41</v>
      </c>
      <c r="B31" s="31">
        <v>-2.1508037759999979E-3</v>
      </c>
    </row>
    <row r="32" spans="1:2" ht="16" x14ac:dyDescent="0.2">
      <c r="A32" s="58" t="s">
        <v>40</v>
      </c>
      <c r="B32" s="31">
        <v>-2.1066244223999992E-3</v>
      </c>
    </row>
    <row r="33" spans="1:2" ht="16" x14ac:dyDescent="0.2">
      <c r="A33" s="58" t="s">
        <v>39</v>
      </c>
      <c r="B33" s="31">
        <v>3.6473415436000023E-4</v>
      </c>
    </row>
    <row r="34" spans="1:2" ht="16" x14ac:dyDescent="0.2">
      <c r="A34" s="58" t="s">
        <v>38</v>
      </c>
      <c r="B34" s="31">
        <v>1.8083256331330004E-2</v>
      </c>
    </row>
    <row r="35" spans="1:2" ht="16" x14ac:dyDescent="0.2">
      <c r="A35" s="57" t="s">
        <v>37</v>
      </c>
      <c r="B35" s="31">
        <v>1.4E-2</v>
      </c>
    </row>
    <row r="36" spans="1:2" ht="16" x14ac:dyDescent="0.2">
      <c r="A36" s="60" t="s">
        <v>36</v>
      </c>
      <c r="B36" s="9">
        <v>1.9E-2</v>
      </c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61AC0-1197-7C40-87DF-FE713B758BD8}">
  <dimension ref="A1:B37"/>
  <sheetViews>
    <sheetView zoomScale="125" zoomScaleNormal="125" workbookViewId="0"/>
  </sheetViews>
  <sheetFormatPr baseColWidth="10" defaultColWidth="8.83203125" defaultRowHeight="15" x14ac:dyDescent="0.2"/>
  <cols>
    <col min="1" max="1" width="26.33203125" customWidth="1"/>
    <col min="2" max="2" width="11" style="8" bestFit="1" customWidth="1"/>
  </cols>
  <sheetData>
    <row r="1" spans="1:1" ht="16" x14ac:dyDescent="0.2">
      <c r="A1" s="19" t="s">
        <v>50</v>
      </c>
    </row>
    <row r="2" spans="1:1" ht="16" x14ac:dyDescent="0.2">
      <c r="A2" s="62"/>
    </row>
    <row r="14" spans="1:1" ht="16" x14ac:dyDescent="0.2">
      <c r="A14" s="58"/>
    </row>
    <row r="21" spans="1:2" x14ac:dyDescent="0.2">
      <c r="A21" s="18" t="s">
        <v>49</v>
      </c>
    </row>
    <row r="22" spans="1:2" x14ac:dyDescent="0.2">
      <c r="A22" s="17" t="s">
        <v>12</v>
      </c>
    </row>
    <row r="25" spans="1:2" ht="16" x14ac:dyDescent="0.2">
      <c r="A25" s="1"/>
      <c r="B25" s="6" t="s">
        <v>9</v>
      </c>
    </row>
    <row r="26" spans="1:2" ht="16" x14ac:dyDescent="0.2">
      <c r="A26" s="58" t="s">
        <v>46</v>
      </c>
      <c r="B26" s="31">
        <v>-2.3725278850000176E-5</v>
      </c>
    </row>
    <row r="27" spans="1:2" ht="16" x14ac:dyDescent="0.2">
      <c r="A27" s="57" t="s">
        <v>45</v>
      </c>
      <c r="B27" s="31">
        <v>5.8725011000000008E-5</v>
      </c>
    </row>
    <row r="28" spans="1:2" ht="16" x14ac:dyDescent="0.2">
      <c r="A28" s="58" t="s">
        <v>47</v>
      </c>
      <c r="B28" s="31">
        <v>-8.821882356000001E-5</v>
      </c>
    </row>
    <row r="29" spans="1:2" ht="16" x14ac:dyDescent="0.2">
      <c r="A29" s="58" t="s">
        <v>44</v>
      </c>
      <c r="B29" s="31">
        <v>-1.7929638960000006E-5</v>
      </c>
    </row>
    <row r="30" spans="1:2" ht="16" x14ac:dyDescent="0.2">
      <c r="A30" s="58" t="s">
        <v>43</v>
      </c>
      <c r="B30" s="31">
        <v>-1.3831268260000011E-5</v>
      </c>
    </row>
    <row r="31" spans="1:2" ht="16" x14ac:dyDescent="0.2">
      <c r="A31" s="58" t="s">
        <v>42</v>
      </c>
      <c r="B31" s="31">
        <v>1.7688081595800004E-3</v>
      </c>
    </row>
    <row r="32" spans="1:2" ht="16" x14ac:dyDescent="0.2">
      <c r="A32" s="58" t="s">
        <v>41</v>
      </c>
      <c r="B32" s="31">
        <v>-6.4734324742800027E-3</v>
      </c>
    </row>
    <row r="33" spans="1:2" ht="16" x14ac:dyDescent="0.2">
      <c r="A33" s="58" t="s">
        <v>40</v>
      </c>
      <c r="B33" s="31">
        <v>-4.3429086600800014E-3</v>
      </c>
    </row>
    <row r="34" spans="1:2" ht="16" x14ac:dyDescent="0.2">
      <c r="A34" s="58" t="s">
        <v>39</v>
      </c>
      <c r="B34" s="31">
        <v>-7.6787360118000093E-4</v>
      </c>
    </row>
    <row r="35" spans="1:2" ht="16" x14ac:dyDescent="0.2">
      <c r="A35" s="58" t="s">
        <v>38</v>
      </c>
      <c r="B35" s="31">
        <v>1.3395106973709995E-2</v>
      </c>
    </row>
    <row r="36" spans="1:2" ht="16" x14ac:dyDescent="0.2">
      <c r="A36" s="57" t="s">
        <v>37</v>
      </c>
      <c r="B36" s="31">
        <v>3.4947203991199938E-3</v>
      </c>
    </row>
    <row r="37" spans="1:2" ht="16" x14ac:dyDescent="0.2">
      <c r="A37" s="60" t="s">
        <v>36</v>
      </c>
      <c r="B37" s="9">
        <v>2.41559999999999E-3</v>
      </c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728FF-998C-4392-87FA-C8EA90737D88}">
  <dimension ref="A1:D35"/>
  <sheetViews>
    <sheetView zoomScale="125" zoomScaleNormal="125" workbookViewId="0"/>
  </sheetViews>
  <sheetFormatPr baseColWidth="10" defaultColWidth="8.83203125" defaultRowHeight="15" x14ac:dyDescent="0.2"/>
  <cols>
    <col min="1" max="1" width="8.83203125" style="47"/>
  </cols>
  <sheetData>
    <row r="1" spans="1:3" ht="16" x14ac:dyDescent="0.2">
      <c r="A1" s="7" t="s">
        <v>51</v>
      </c>
    </row>
    <row r="13" spans="1:3" ht="16" x14ac:dyDescent="0.2">
      <c r="A13" s="11"/>
      <c r="B13" s="31"/>
      <c r="C13" s="31"/>
    </row>
    <row r="21" spans="1:4" x14ac:dyDescent="0.2">
      <c r="A21" s="18" t="s">
        <v>22</v>
      </c>
    </row>
    <row r="22" spans="1:4" x14ac:dyDescent="0.2">
      <c r="A22" s="17" t="s">
        <v>12</v>
      </c>
    </row>
    <row r="25" spans="1:4" ht="16" x14ac:dyDescent="0.2">
      <c r="A25" s="25"/>
      <c r="B25" s="3">
        <v>1996</v>
      </c>
      <c r="C25" s="3">
        <v>2005</v>
      </c>
      <c r="D25" s="3">
        <v>2019</v>
      </c>
    </row>
    <row r="26" spans="1:4" ht="16" x14ac:dyDescent="0.2">
      <c r="A26" s="11" t="s">
        <v>3</v>
      </c>
      <c r="B26" s="22">
        <v>0</v>
      </c>
      <c r="C26" s="22">
        <v>0</v>
      </c>
      <c r="D26" s="22">
        <v>0</v>
      </c>
    </row>
    <row r="27" spans="1:4" ht="16" x14ac:dyDescent="0.2">
      <c r="A27" s="11">
        <v>2</v>
      </c>
      <c r="B27" s="22">
        <v>6.1037599999999997E-2</v>
      </c>
      <c r="C27" s="22">
        <v>5.5728000000000001E-3</v>
      </c>
      <c r="D27" s="22">
        <v>0</v>
      </c>
    </row>
    <row r="28" spans="1:4" ht="16" x14ac:dyDescent="0.2">
      <c r="A28" s="11">
        <v>3</v>
      </c>
      <c r="B28" s="22">
        <v>0.12672810000000001</v>
      </c>
      <c r="C28" s="22">
        <v>7.4923500000000004E-2</v>
      </c>
      <c r="D28" s="22">
        <v>2.2835399999999999E-2</v>
      </c>
    </row>
    <row r="29" spans="1:4" ht="16" x14ac:dyDescent="0.2">
      <c r="A29" s="11">
        <v>4</v>
      </c>
      <c r="B29" s="22">
        <v>0.24865590000000001</v>
      </c>
      <c r="C29" s="22">
        <v>0.17816589999999999</v>
      </c>
      <c r="D29" s="22">
        <v>8.8999999999999996E-2</v>
      </c>
    </row>
    <row r="30" spans="1:4" ht="16" x14ac:dyDescent="0.2">
      <c r="A30" s="11">
        <v>5</v>
      </c>
      <c r="B30" s="22">
        <v>0.32293080000000002</v>
      </c>
      <c r="C30" s="22">
        <v>0.27095520000000001</v>
      </c>
      <c r="D30" s="22">
        <v>0.2089077</v>
      </c>
    </row>
    <row r="31" spans="1:4" ht="16" x14ac:dyDescent="0.2">
      <c r="A31" s="11">
        <v>6</v>
      </c>
      <c r="B31" s="22">
        <v>0.37301590000000001</v>
      </c>
      <c r="C31" s="22">
        <v>0.35281839999999998</v>
      </c>
      <c r="D31" s="22">
        <v>0.31929049999999998</v>
      </c>
    </row>
    <row r="32" spans="1:4" ht="16" x14ac:dyDescent="0.2">
      <c r="A32" s="11">
        <v>7</v>
      </c>
      <c r="B32" s="22">
        <v>0.4487004</v>
      </c>
      <c r="C32" s="22">
        <v>0.49025970000000002</v>
      </c>
      <c r="D32" s="22">
        <v>0.39713969999999998</v>
      </c>
    </row>
    <row r="33" spans="1:4" ht="16" x14ac:dyDescent="0.2">
      <c r="A33" s="11">
        <v>8</v>
      </c>
      <c r="B33" s="22">
        <v>0.48827589999999998</v>
      </c>
      <c r="C33" s="22">
        <v>0.5170517</v>
      </c>
      <c r="D33" s="22">
        <v>0.46341460000000001</v>
      </c>
    </row>
    <row r="34" spans="1:4" ht="16" x14ac:dyDescent="0.2">
      <c r="A34" s="11">
        <v>9</v>
      </c>
      <c r="B34" s="22">
        <v>0.55238100000000001</v>
      </c>
      <c r="C34" s="22">
        <v>0.5461802</v>
      </c>
      <c r="D34" s="22">
        <v>0.55476190000000003</v>
      </c>
    </row>
    <row r="35" spans="1:4" ht="16" x14ac:dyDescent="0.2">
      <c r="A35" s="20" t="s">
        <v>4</v>
      </c>
      <c r="B35" s="23">
        <v>0.60195529999999997</v>
      </c>
      <c r="C35" s="23">
        <v>0.59327929999999995</v>
      </c>
      <c r="D35" s="23">
        <v>0.6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3C656-FB86-40E1-A496-CAAB46D9AF4F}">
  <dimension ref="A1:C50"/>
  <sheetViews>
    <sheetView zoomScale="125" zoomScaleNormal="125" workbookViewId="0"/>
  </sheetViews>
  <sheetFormatPr baseColWidth="10" defaultColWidth="8.83203125" defaultRowHeight="16" x14ac:dyDescent="0.2"/>
  <cols>
    <col min="1" max="1" width="8.83203125" style="11"/>
    <col min="2" max="3" width="8.83203125" style="4"/>
    <col min="4" max="16384" width="8.83203125" style="7"/>
  </cols>
  <sheetData>
    <row r="1" spans="1:1" x14ac:dyDescent="0.2">
      <c r="A1" s="19" t="s">
        <v>52</v>
      </c>
    </row>
    <row r="20" spans="1:3" x14ac:dyDescent="0.2">
      <c r="A20" s="18" t="s">
        <v>53</v>
      </c>
    </row>
    <row r="21" spans="1:3" x14ac:dyDescent="0.2">
      <c r="A21" s="17" t="s">
        <v>12</v>
      </c>
    </row>
    <row r="24" spans="1:3" x14ac:dyDescent="0.2">
      <c r="A24" s="63">
        <v>2005</v>
      </c>
      <c r="B24" s="59">
        <v>15.5</v>
      </c>
      <c r="C24" s="59"/>
    </row>
    <row r="25" spans="1:3" x14ac:dyDescent="0.2">
      <c r="A25" s="11">
        <v>2006</v>
      </c>
      <c r="B25" s="4">
        <v>15.7</v>
      </c>
    </row>
    <row r="26" spans="1:3" x14ac:dyDescent="0.2">
      <c r="A26" s="11">
        <v>2007</v>
      </c>
      <c r="B26" s="4">
        <v>15.9</v>
      </c>
    </row>
    <row r="27" spans="1:3" x14ac:dyDescent="0.2">
      <c r="A27" s="11">
        <v>2008</v>
      </c>
      <c r="B27" s="4">
        <v>16.3</v>
      </c>
    </row>
    <row r="28" spans="1:3" x14ac:dyDescent="0.2">
      <c r="A28" s="11">
        <v>2009</v>
      </c>
      <c r="B28" s="4">
        <v>17.2</v>
      </c>
    </row>
    <row r="29" spans="1:3" x14ac:dyDescent="0.2">
      <c r="A29" s="11">
        <v>2010</v>
      </c>
      <c r="B29" s="4">
        <v>17.2</v>
      </c>
    </row>
    <row r="30" spans="1:3" x14ac:dyDescent="0.2">
      <c r="A30" s="11">
        <v>2011</v>
      </c>
      <c r="B30" s="4">
        <v>17.2</v>
      </c>
    </row>
    <row r="31" spans="1:3" x14ac:dyDescent="0.2">
      <c r="A31" s="11">
        <v>2012</v>
      </c>
      <c r="B31" s="4">
        <v>17.100000000000001</v>
      </c>
    </row>
    <row r="32" spans="1:3" x14ac:dyDescent="0.2">
      <c r="A32" s="11">
        <v>2013</v>
      </c>
      <c r="B32" s="4">
        <v>17</v>
      </c>
    </row>
    <row r="33" spans="1:3" x14ac:dyDescent="0.2">
      <c r="A33" s="11">
        <v>2014</v>
      </c>
      <c r="B33" s="4">
        <v>17.100000000000001</v>
      </c>
    </row>
    <row r="34" spans="1:3" x14ac:dyDescent="0.2">
      <c r="A34" s="11">
        <v>2015</v>
      </c>
      <c r="B34" s="4">
        <v>17.399999999999999</v>
      </c>
    </row>
    <row r="35" spans="1:3" x14ac:dyDescent="0.2">
      <c r="A35" s="11">
        <v>2016</v>
      </c>
      <c r="B35" s="4">
        <v>17.7</v>
      </c>
    </row>
    <row r="36" spans="1:3" x14ac:dyDescent="0.2">
      <c r="A36" s="11">
        <v>2017</v>
      </c>
      <c r="B36" s="4">
        <v>17.7</v>
      </c>
    </row>
    <row r="37" spans="1:3" x14ac:dyDescent="0.2">
      <c r="A37" s="11">
        <v>2018</v>
      </c>
      <c r="B37" s="4">
        <v>17.600000000000001</v>
      </c>
    </row>
    <row r="38" spans="1:3" x14ac:dyDescent="0.2">
      <c r="A38" s="11">
        <v>2019</v>
      </c>
      <c r="B38" s="4">
        <v>17.600000000000001</v>
      </c>
    </row>
    <row r="39" spans="1:3" x14ac:dyDescent="0.2">
      <c r="A39" s="11">
        <v>2020</v>
      </c>
      <c r="B39" s="4">
        <v>19.7</v>
      </c>
    </row>
    <row r="40" spans="1:3" x14ac:dyDescent="0.2">
      <c r="A40" s="11">
        <v>2021</v>
      </c>
      <c r="B40" s="4">
        <v>18.3</v>
      </c>
      <c r="C40" s="4">
        <v>18.3</v>
      </c>
    </row>
    <row r="41" spans="1:3" x14ac:dyDescent="0.2">
      <c r="A41" s="11">
        <v>2022</v>
      </c>
      <c r="C41" s="64">
        <v>18.407103825136613</v>
      </c>
    </row>
    <row r="42" spans="1:3" x14ac:dyDescent="0.2">
      <c r="A42" s="11">
        <v>2023</v>
      </c>
      <c r="C42" s="64">
        <v>18.514207650273224</v>
      </c>
    </row>
    <row r="43" spans="1:3" x14ac:dyDescent="0.2">
      <c r="A43" s="11">
        <v>2024</v>
      </c>
      <c r="C43" s="64">
        <v>18.621311475409836</v>
      </c>
    </row>
    <row r="44" spans="1:3" x14ac:dyDescent="0.2">
      <c r="A44" s="11">
        <v>2025</v>
      </c>
      <c r="C44" s="64">
        <v>18.728415300546448</v>
      </c>
    </row>
    <row r="45" spans="1:3" x14ac:dyDescent="0.2">
      <c r="A45" s="11">
        <v>2026</v>
      </c>
      <c r="C45" s="64">
        <v>18.83551912568306</v>
      </c>
    </row>
    <row r="46" spans="1:3" x14ac:dyDescent="0.2">
      <c r="A46" s="11">
        <v>2027</v>
      </c>
      <c r="C46" s="64">
        <v>18.942622950819672</v>
      </c>
    </row>
    <row r="47" spans="1:3" x14ac:dyDescent="0.2">
      <c r="A47" s="11">
        <v>2028</v>
      </c>
      <c r="C47" s="64">
        <v>19.049726775956284</v>
      </c>
    </row>
    <row r="48" spans="1:3" x14ac:dyDescent="0.2">
      <c r="A48" s="11">
        <v>2029</v>
      </c>
      <c r="C48" s="64">
        <v>19.156830601092896</v>
      </c>
    </row>
    <row r="49" spans="1:3" x14ac:dyDescent="0.2">
      <c r="A49" s="11">
        <v>2030</v>
      </c>
      <c r="C49" s="64">
        <v>19.263934426229508</v>
      </c>
    </row>
    <row r="50" spans="1:3" x14ac:dyDescent="0.2">
      <c r="A50" s="20">
        <v>2031</v>
      </c>
      <c r="B50" s="5"/>
      <c r="C50" s="5">
        <v>19.600000000000001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DE81F-4B5D-C943-950D-34BF1D8CFBF7}">
  <dimension ref="A1:G61"/>
  <sheetViews>
    <sheetView zoomScale="125" zoomScaleNormal="125" workbookViewId="0"/>
  </sheetViews>
  <sheetFormatPr baseColWidth="10" defaultColWidth="8.83203125" defaultRowHeight="16" x14ac:dyDescent="0.2"/>
  <cols>
    <col min="1" max="1" width="8.83203125" style="11"/>
    <col min="2" max="2" width="10.83203125" style="4" customWidth="1"/>
    <col min="3" max="4" width="13.1640625" style="4" customWidth="1"/>
    <col min="5" max="16384" width="8.83203125" style="7"/>
  </cols>
  <sheetData>
    <row r="1" spans="1:1" x14ac:dyDescent="0.2">
      <c r="A1" s="19" t="s">
        <v>57</v>
      </c>
    </row>
    <row r="20" spans="1:7" x14ac:dyDescent="0.2">
      <c r="A20" s="48" t="s">
        <v>58</v>
      </c>
    </row>
    <row r="21" spans="1:7" x14ac:dyDescent="0.2">
      <c r="A21" s="18" t="s">
        <v>59</v>
      </c>
    </row>
    <row r="22" spans="1:7" x14ac:dyDescent="0.2">
      <c r="A22" s="17" t="s">
        <v>12</v>
      </c>
    </row>
    <row r="25" spans="1:7" ht="85" x14ac:dyDescent="0.2">
      <c r="A25" s="21"/>
      <c r="B25" s="2" t="s">
        <v>56</v>
      </c>
      <c r="C25" s="3" t="s">
        <v>54</v>
      </c>
      <c r="D25" s="3" t="s">
        <v>55</v>
      </c>
      <c r="E25" s="65"/>
      <c r="F25" s="65"/>
      <c r="G25" s="65"/>
    </row>
    <row r="26" spans="1:7" x14ac:dyDescent="0.2">
      <c r="A26" s="11">
        <v>1996</v>
      </c>
      <c r="B26" s="31">
        <v>5.4214699999999998E-2</v>
      </c>
    </row>
    <row r="27" spans="1:7" x14ac:dyDescent="0.2">
      <c r="A27" s="11">
        <v>1997</v>
      </c>
      <c r="B27" s="31">
        <v>5.4814700000000001E-2</v>
      </c>
    </row>
    <row r="28" spans="1:7" x14ac:dyDescent="0.2">
      <c r="A28" s="11">
        <v>1998</v>
      </c>
      <c r="B28" s="31">
        <v>5.2212099999999997E-2</v>
      </c>
    </row>
    <row r="29" spans="1:7" x14ac:dyDescent="0.2">
      <c r="A29" s="11">
        <v>1999</v>
      </c>
      <c r="B29" s="31">
        <v>5.9450099999999999E-2</v>
      </c>
    </row>
    <row r="30" spans="1:7" x14ac:dyDescent="0.2">
      <c r="A30" s="11">
        <v>2000</v>
      </c>
      <c r="B30" s="31">
        <v>6.1423400000000003E-2</v>
      </c>
    </row>
    <row r="31" spans="1:7" x14ac:dyDescent="0.2">
      <c r="A31" s="11">
        <v>2001</v>
      </c>
      <c r="B31" s="31">
        <v>6.6845000000000002E-2</v>
      </c>
    </row>
    <row r="32" spans="1:7" x14ac:dyDescent="0.2">
      <c r="A32" s="11">
        <v>2002</v>
      </c>
      <c r="B32" s="31">
        <v>6.8390800000000002E-2</v>
      </c>
    </row>
    <row r="33" spans="1:2" x14ac:dyDescent="0.2">
      <c r="A33" s="11">
        <v>2003</v>
      </c>
      <c r="B33" s="31">
        <v>6.9900100000000007E-2</v>
      </c>
    </row>
    <row r="34" spans="1:2" x14ac:dyDescent="0.2">
      <c r="A34" s="11">
        <v>2004</v>
      </c>
      <c r="B34" s="31">
        <v>7.2572899999999996E-2</v>
      </c>
    </row>
    <row r="35" spans="1:2" x14ac:dyDescent="0.2">
      <c r="A35" s="11">
        <v>2005</v>
      </c>
      <c r="B35" s="31">
        <v>7.3257600000000006E-2</v>
      </c>
    </row>
    <row r="36" spans="1:2" x14ac:dyDescent="0.2">
      <c r="A36" s="11">
        <v>2006</v>
      </c>
      <c r="B36" s="31">
        <v>7.2968500000000006E-2</v>
      </c>
    </row>
    <row r="37" spans="1:2" x14ac:dyDescent="0.2">
      <c r="A37" s="11">
        <v>2007</v>
      </c>
      <c r="B37" s="31">
        <v>7.3946799999999993E-2</v>
      </c>
    </row>
    <row r="38" spans="1:2" x14ac:dyDescent="0.2">
      <c r="A38" s="11">
        <v>2008</v>
      </c>
      <c r="B38" s="31">
        <v>7.3952500000000004E-2</v>
      </c>
    </row>
    <row r="39" spans="1:2" x14ac:dyDescent="0.2">
      <c r="A39" s="11">
        <v>2009</v>
      </c>
      <c r="B39" s="31">
        <v>7.7168200000000006E-2</v>
      </c>
    </row>
    <row r="40" spans="1:2" x14ac:dyDescent="0.2">
      <c r="A40" s="11">
        <v>2010</v>
      </c>
      <c r="B40" s="31">
        <v>8.0344700000000005E-2</v>
      </c>
    </row>
    <row r="41" spans="1:2" x14ac:dyDescent="0.2">
      <c r="A41" s="11">
        <v>2011</v>
      </c>
      <c r="B41" s="31">
        <v>8.0358200000000005E-2</v>
      </c>
    </row>
    <row r="42" spans="1:2" x14ac:dyDescent="0.2">
      <c r="A42" s="11">
        <v>2012</v>
      </c>
      <c r="B42" s="31">
        <v>7.6413900000000007E-2</v>
      </c>
    </row>
    <row r="43" spans="1:2" x14ac:dyDescent="0.2">
      <c r="A43" s="11">
        <v>2013</v>
      </c>
      <c r="B43" s="31">
        <v>7.6057E-2</v>
      </c>
    </row>
    <row r="44" spans="1:2" x14ac:dyDescent="0.2">
      <c r="A44" s="11">
        <v>2014</v>
      </c>
      <c r="B44" s="31">
        <v>7.6999399999999996E-2</v>
      </c>
    </row>
    <row r="45" spans="1:2" x14ac:dyDescent="0.2">
      <c r="A45" s="11">
        <v>2015</v>
      </c>
      <c r="B45" s="31">
        <v>7.6453400000000005E-2</v>
      </c>
    </row>
    <row r="46" spans="1:2" x14ac:dyDescent="0.2">
      <c r="A46" s="11">
        <v>2016</v>
      </c>
      <c r="B46" s="31">
        <v>7.5649999999999995E-2</v>
      </c>
    </row>
    <row r="47" spans="1:2" x14ac:dyDescent="0.2">
      <c r="A47" s="11">
        <v>2017</v>
      </c>
      <c r="B47" s="31">
        <v>7.5311299999999998E-2</v>
      </c>
    </row>
    <row r="48" spans="1:2" x14ac:dyDescent="0.2">
      <c r="A48" s="11">
        <v>2018</v>
      </c>
      <c r="B48" s="31">
        <v>7.56719E-2</v>
      </c>
    </row>
    <row r="49" spans="1:4" x14ac:dyDescent="0.2">
      <c r="A49" s="11">
        <v>2019</v>
      </c>
      <c r="B49" s="66">
        <v>7.6621999999999996E-2</v>
      </c>
      <c r="C49" s="66">
        <v>7.6621999999999996E-2</v>
      </c>
      <c r="D49" s="66">
        <v>7.6621999999999996E-2</v>
      </c>
    </row>
    <row r="50" spans="1:4" x14ac:dyDescent="0.2">
      <c r="A50" s="11">
        <v>2020</v>
      </c>
      <c r="B50" s="67"/>
      <c r="C50" s="68">
        <v>7.6749224525215001E-2</v>
      </c>
      <c r="D50" s="68">
        <v>7.7658543445646655E-2</v>
      </c>
    </row>
    <row r="51" spans="1:4" x14ac:dyDescent="0.2">
      <c r="A51" s="11">
        <v>2021</v>
      </c>
      <c r="C51" s="68">
        <v>7.6876449050430007E-2</v>
      </c>
      <c r="D51" s="68">
        <v>7.8695086891293314E-2</v>
      </c>
    </row>
    <row r="52" spans="1:4" x14ac:dyDescent="0.2">
      <c r="A52" s="11">
        <v>2022</v>
      </c>
      <c r="C52" s="68">
        <v>7.7003673575645012E-2</v>
      </c>
      <c r="D52" s="68">
        <v>7.9731630336939974E-2</v>
      </c>
    </row>
    <row r="53" spans="1:4" x14ac:dyDescent="0.2">
      <c r="A53" s="11">
        <v>2023</v>
      </c>
      <c r="C53" s="68">
        <v>7.7130898100860018E-2</v>
      </c>
      <c r="D53" s="68">
        <v>8.0768173782586633E-2</v>
      </c>
    </row>
    <row r="54" spans="1:4" x14ac:dyDescent="0.2">
      <c r="A54" s="11">
        <v>2024</v>
      </c>
      <c r="C54" s="68">
        <v>7.7258122626075024E-2</v>
      </c>
      <c r="D54" s="68">
        <v>8.1804717228233292E-2</v>
      </c>
    </row>
    <row r="55" spans="1:4" x14ac:dyDescent="0.2">
      <c r="A55" s="11">
        <v>2025</v>
      </c>
      <c r="C55" s="68">
        <v>7.7385347151290029E-2</v>
      </c>
      <c r="D55" s="68">
        <v>8.2841260673879952E-2</v>
      </c>
    </row>
    <row r="56" spans="1:4" x14ac:dyDescent="0.2">
      <c r="A56" s="11">
        <v>2026</v>
      </c>
      <c r="C56" s="68">
        <v>7.7512571676505035E-2</v>
      </c>
      <c r="D56" s="68">
        <v>8.3877804119526611E-2</v>
      </c>
    </row>
    <row r="57" spans="1:4" x14ac:dyDescent="0.2">
      <c r="A57" s="11">
        <v>2027</v>
      </c>
      <c r="C57" s="68">
        <v>7.763979620172004E-2</v>
      </c>
      <c r="D57" s="68">
        <v>8.491434756517327E-2</v>
      </c>
    </row>
    <row r="58" spans="1:4" x14ac:dyDescent="0.2">
      <c r="A58" s="11">
        <v>2028</v>
      </c>
      <c r="C58" s="68">
        <v>7.7767020726935046E-2</v>
      </c>
      <c r="D58" s="68">
        <v>8.595089101081993E-2</v>
      </c>
    </row>
    <row r="59" spans="1:4" x14ac:dyDescent="0.2">
      <c r="A59" s="11">
        <v>2029</v>
      </c>
      <c r="C59" s="68">
        <v>7.7894245252150052E-2</v>
      </c>
      <c r="D59" s="68">
        <v>8.6987434456466589E-2</v>
      </c>
    </row>
    <row r="60" spans="1:4" x14ac:dyDescent="0.2">
      <c r="A60" s="11">
        <v>2030</v>
      </c>
      <c r="C60" s="68">
        <v>7.8021469777365057E-2</v>
      </c>
      <c r="D60" s="68">
        <v>8.8023977902113248E-2</v>
      </c>
    </row>
    <row r="61" spans="1:4" x14ac:dyDescent="0.2">
      <c r="A61" s="20">
        <v>2031</v>
      </c>
      <c r="B61" s="5"/>
      <c r="C61" s="29">
        <v>7.8148694302580063E-2</v>
      </c>
      <c r="D61" s="29">
        <v>8.9060521347759991E-2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2434A-54F7-DC47-B4A6-9161AA4E5CAA}">
  <dimension ref="A1:C48"/>
  <sheetViews>
    <sheetView zoomScale="125" zoomScaleNormal="125" workbookViewId="0"/>
  </sheetViews>
  <sheetFormatPr baseColWidth="10" defaultColWidth="8.83203125" defaultRowHeight="16" x14ac:dyDescent="0.2"/>
  <cols>
    <col min="1" max="1" width="8.83203125" style="11"/>
    <col min="2" max="2" width="11" style="4" customWidth="1"/>
    <col min="3" max="3" width="11.1640625" style="4" customWidth="1"/>
    <col min="4" max="16384" width="8.83203125" style="7"/>
  </cols>
  <sheetData>
    <row r="1" spans="1:3" x14ac:dyDescent="0.2">
      <c r="A1" s="19" t="s">
        <v>13</v>
      </c>
    </row>
    <row r="2" spans="1:3" x14ac:dyDescent="0.2">
      <c r="A2" s="7"/>
      <c r="B2" s="7"/>
      <c r="C2" s="7"/>
    </row>
    <row r="3" spans="1:3" x14ac:dyDescent="0.2">
      <c r="A3" s="7"/>
      <c r="B3" s="7"/>
      <c r="C3" s="7"/>
    </row>
    <row r="4" spans="1:3" x14ac:dyDescent="0.2">
      <c r="A4" s="7"/>
      <c r="B4" s="7"/>
      <c r="C4" s="7"/>
    </row>
    <row r="5" spans="1:3" x14ac:dyDescent="0.2">
      <c r="A5" s="7"/>
      <c r="B5" s="7"/>
      <c r="C5" s="7"/>
    </row>
    <row r="6" spans="1:3" x14ac:dyDescent="0.2">
      <c r="A6" s="7"/>
      <c r="B6" s="7"/>
      <c r="C6" s="7"/>
    </row>
    <row r="7" spans="1:3" x14ac:dyDescent="0.2">
      <c r="A7" s="7"/>
      <c r="B7" s="7"/>
      <c r="C7" s="7"/>
    </row>
    <row r="8" spans="1:3" x14ac:dyDescent="0.2">
      <c r="A8" s="7"/>
      <c r="B8" s="7"/>
      <c r="C8" s="7"/>
    </row>
    <row r="9" spans="1:3" x14ac:dyDescent="0.2">
      <c r="A9" s="7"/>
      <c r="B9" s="7"/>
      <c r="C9" s="7"/>
    </row>
    <row r="10" spans="1:3" x14ac:dyDescent="0.2">
      <c r="A10" s="7"/>
      <c r="B10" s="7"/>
      <c r="C10" s="7"/>
    </row>
    <row r="11" spans="1:3" x14ac:dyDescent="0.2">
      <c r="A11" s="7"/>
      <c r="B11" s="7"/>
      <c r="C11" s="7"/>
    </row>
    <row r="12" spans="1:3" x14ac:dyDescent="0.2">
      <c r="A12" s="7"/>
      <c r="B12" s="7"/>
      <c r="C12" s="7"/>
    </row>
    <row r="13" spans="1:3" x14ac:dyDescent="0.2">
      <c r="A13" s="7"/>
      <c r="B13" s="7"/>
      <c r="C13" s="7"/>
    </row>
    <row r="14" spans="1:3" x14ac:dyDescent="0.2">
      <c r="A14" s="7"/>
      <c r="B14" s="7"/>
      <c r="C14" s="7"/>
    </row>
    <row r="15" spans="1:3" x14ac:dyDescent="0.2">
      <c r="A15" s="7"/>
      <c r="B15" s="7"/>
      <c r="C15" s="7"/>
    </row>
    <row r="16" spans="1:3" x14ac:dyDescent="0.2">
      <c r="A16" s="7"/>
      <c r="B16" s="7"/>
      <c r="C16" s="7"/>
    </row>
    <row r="17" spans="1:3" x14ac:dyDescent="0.2">
      <c r="A17" s="7"/>
      <c r="B17" s="7"/>
      <c r="C17" s="7"/>
    </row>
    <row r="18" spans="1:3" x14ac:dyDescent="0.2">
      <c r="A18" s="7"/>
      <c r="B18" s="7"/>
      <c r="C18" s="7"/>
    </row>
    <row r="19" spans="1:3" x14ac:dyDescent="0.2">
      <c r="A19" s="7"/>
      <c r="B19" s="7"/>
      <c r="C19" s="7"/>
    </row>
    <row r="20" spans="1:3" x14ac:dyDescent="0.2">
      <c r="A20" s="18" t="s">
        <v>14</v>
      </c>
      <c r="B20" s="7"/>
      <c r="C20" s="7"/>
    </row>
    <row r="21" spans="1:3" x14ac:dyDescent="0.2">
      <c r="A21" s="17" t="s">
        <v>12</v>
      </c>
      <c r="B21" s="7"/>
      <c r="C21" s="7"/>
    </row>
    <row r="22" spans="1:3" x14ac:dyDescent="0.2">
      <c r="A22" s="7"/>
      <c r="B22" s="7"/>
      <c r="C22" s="7"/>
    </row>
    <row r="23" spans="1:3" x14ac:dyDescent="0.2">
      <c r="A23" s="7"/>
      <c r="B23" s="7"/>
      <c r="C23" s="7"/>
    </row>
    <row r="24" spans="1:3" ht="51" x14ac:dyDescent="0.2">
      <c r="A24" s="25" t="s">
        <v>0</v>
      </c>
      <c r="B24" s="3" t="s">
        <v>15</v>
      </c>
      <c r="C24" s="3" t="s">
        <v>16</v>
      </c>
    </row>
    <row r="25" spans="1:3" x14ac:dyDescent="0.2">
      <c r="A25" s="11">
        <v>1996</v>
      </c>
      <c r="B25" s="22">
        <v>5.4214699999999998E-2</v>
      </c>
      <c r="C25" s="24">
        <v>5.5559328941112554E-2</v>
      </c>
    </row>
    <row r="26" spans="1:3" x14ac:dyDescent="0.2">
      <c r="A26" s="11">
        <v>1997</v>
      </c>
      <c r="B26" s="22">
        <v>5.4814700000000001E-2</v>
      </c>
      <c r="C26" s="24">
        <v>5.2816004077471966E-2</v>
      </c>
    </row>
    <row r="27" spans="1:3" x14ac:dyDescent="0.2">
      <c r="A27" s="11">
        <v>1998</v>
      </c>
      <c r="B27" s="22">
        <v>5.2212099999999997E-2</v>
      </c>
      <c r="C27" s="24">
        <v>5.3006251109226792E-2</v>
      </c>
    </row>
    <row r="28" spans="1:3" x14ac:dyDescent="0.2">
      <c r="A28" s="11">
        <v>1999</v>
      </c>
      <c r="B28" s="22">
        <v>5.9450099999999999E-2</v>
      </c>
      <c r="C28" s="24">
        <v>5.4565309937623784E-2</v>
      </c>
    </row>
    <row r="29" spans="1:3" x14ac:dyDescent="0.2">
      <c r="A29" s="11">
        <v>2000</v>
      </c>
      <c r="B29" s="22">
        <v>6.1415499999999998E-2</v>
      </c>
      <c r="C29" s="24">
        <v>5.6301414376357502E-2</v>
      </c>
    </row>
    <row r="30" spans="1:3" x14ac:dyDescent="0.2">
      <c r="A30" s="11">
        <v>2001</v>
      </c>
      <c r="B30" s="22">
        <v>6.6845000000000002E-2</v>
      </c>
      <c r="C30" s="24">
        <v>5.945381978371396E-2</v>
      </c>
    </row>
    <row r="31" spans="1:3" x14ac:dyDescent="0.2">
      <c r="A31" s="11">
        <v>2002</v>
      </c>
      <c r="B31" s="22">
        <v>6.8251099999999995E-2</v>
      </c>
      <c r="C31" s="24">
        <v>6.2753663346970703E-2</v>
      </c>
    </row>
    <row r="32" spans="1:3" x14ac:dyDescent="0.2">
      <c r="A32" s="11">
        <v>2003</v>
      </c>
      <c r="B32" s="22">
        <v>6.9960499999999995E-2</v>
      </c>
      <c r="C32" s="24">
        <v>6.626164694031729E-2</v>
      </c>
    </row>
    <row r="33" spans="1:3" x14ac:dyDescent="0.2">
      <c r="A33" s="11">
        <v>2004</v>
      </c>
      <c r="B33" s="22">
        <v>7.2517300000000007E-2</v>
      </c>
      <c r="C33" s="24">
        <v>6.7445494456432775E-2</v>
      </c>
    </row>
    <row r="34" spans="1:3" x14ac:dyDescent="0.2">
      <c r="A34" s="11">
        <v>2005</v>
      </c>
      <c r="B34" s="22">
        <v>7.3065000000000005E-2</v>
      </c>
      <c r="C34" s="24">
        <v>6.903383761905435E-2</v>
      </c>
    </row>
    <row r="35" spans="1:3" x14ac:dyDescent="0.2">
      <c r="A35" s="11">
        <v>2006</v>
      </c>
      <c r="B35" s="22">
        <v>7.2528899999999993E-2</v>
      </c>
      <c r="C35" s="24">
        <v>6.6486623795072003E-2</v>
      </c>
    </row>
    <row r="36" spans="1:3" x14ac:dyDescent="0.2">
      <c r="A36" s="11">
        <v>2007</v>
      </c>
      <c r="B36" s="22">
        <v>7.3825000000000002E-2</v>
      </c>
      <c r="C36" s="24">
        <v>6.5634321254045822E-2</v>
      </c>
    </row>
    <row r="37" spans="1:3" x14ac:dyDescent="0.2">
      <c r="A37" s="11">
        <v>2008</v>
      </c>
      <c r="B37" s="22">
        <v>7.3708300000000004E-2</v>
      </c>
      <c r="C37" s="24">
        <v>6.6701419918578086E-2</v>
      </c>
    </row>
    <row r="38" spans="1:3" x14ac:dyDescent="0.2">
      <c r="A38" s="11">
        <v>2009</v>
      </c>
      <c r="B38" s="22">
        <v>7.6362899999999997E-2</v>
      </c>
      <c r="C38" s="24">
        <v>7.1014305967263824E-2</v>
      </c>
    </row>
    <row r="39" spans="1:3" x14ac:dyDescent="0.2">
      <c r="A39" s="11">
        <v>2010</v>
      </c>
      <c r="B39" s="22">
        <v>7.9559099999999994E-2</v>
      </c>
      <c r="C39" s="24">
        <v>7.0810306104423765E-2</v>
      </c>
    </row>
    <row r="40" spans="1:3" x14ac:dyDescent="0.2">
      <c r="A40" s="11">
        <v>2011</v>
      </c>
      <c r="B40" s="22">
        <v>7.9850900000000002E-2</v>
      </c>
      <c r="C40" s="24">
        <v>7.1029150762198817E-2</v>
      </c>
    </row>
    <row r="41" spans="1:3" x14ac:dyDescent="0.2">
      <c r="A41" s="11">
        <v>2012</v>
      </c>
      <c r="B41" s="22">
        <v>7.6008000000000006E-2</v>
      </c>
      <c r="C41" s="24">
        <v>6.970609519807644E-2</v>
      </c>
    </row>
    <row r="42" spans="1:3" x14ac:dyDescent="0.2">
      <c r="A42" s="11">
        <v>2013</v>
      </c>
      <c r="B42" s="22">
        <v>7.5637899999999994E-2</v>
      </c>
      <c r="C42" s="24">
        <v>7.0582908885116022E-2</v>
      </c>
    </row>
    <row r="43" spans="1:3" x14ac:dyDescent="0.2">
      <c r="A43" s="11">
        <v>2014</v>
      </c>
      <c r="B43" s="22">
        <v>7.7126899999999998E-2</v>
      </c>
      <c r="C43" s="24">
        <v>6.9512010551123216E-2</v>
      </c>
    </row>
    <row r="44" spans="1:3" x14ac:dyDescent="0.2">
      <c r="A44" s="11">
        <v>2015</v>
      </c>
      <c r="B44" s="22">
        <v>7.58413E-2</v>
      </c>
      <c r="C44" s="24">
        <v>6.9282636039342649E-2</v>
      </c>
    </row>
    <row r="45" spans="1:3" x14ac:dyDescent="0.2">
      <c r="A45" s="11">
        <v>2016</v>
      </c>
      <c r="B45" s="22">
        <v>7.5276800000000005E-2</v>
      </c>
      <c r="C45" s="24">
        <v>6.8712936855941639E-2</v>
      </c>
    </row>
    <row r="46" spans="1:3" x14ac:dyDescent="0.2">
      <c r="A46" s="11">
        <v>2017</v>
      </c>
      <c r="B46" s="22">
        <v>7.4438699999999997E-2</v>
      </c>
      <c r="C46" s="24">
        <v>6.9270173822953848E-2</v>
      </c>
    </row>
    <row r="47" spans="1:3" x14ac:dyDescent="0.2">
      <c r="A47" s="11">
        <v>2018</v>
      </c>
      <c r="B47" s="22">
        <v>7.5147000000000005E-2</v>
      </c>
      <c r="C47" s="24">
        <v>7.1811204701630785E-2</v>
      </c>
    </row>
    <row r="48" spans="1:3" x14ac:dyDescent="0.2">
      <c r="A48" s="20">
        <v>2019</v>
      </c>
      <c r="B48" s="23">
        <v>7.5673199999999996E-2</v>
      </c>
      <c r="C48" s="26">
        <v>7.0029087796228198E-2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4DD32-FA4C-4669-8258-DA2EDC108684}">
  <dimension ref="A1:C48"/>
  <sheetViews>
    <sheetView zoomScale="125" zoomScaleNormal="125" workbookViewId="0"/>
  </sheetViews>
  <sheetFormatPr baseColWidth="10" defaultColWidth="8.83203125" defaultRowHeight="16" x14ac:dyDescent="0.2"/>
  <cols>
    <col min="1" max="1" width="8.83203125" style="11"/>
    <col min="2" max="2" width="14.5" style="4" customWidth="1"/>
    <col min="3" max="16384" width="8.83203125" style="7"/>
  </cols>
  <sheetData>
    <row r="1" spans="1:3" x14ac:dyDescent="0.2">
      <c r="A1" s="19" t="s">
        <v>17</v>
      </c>
    </row>
    <row r="3" spans="1:3" x14ac:dyDescent="0.2">
      <c r="C3" s="27"/>
    </row>
    <row r="4" spans="1:3" x14ac:dyDescent="0.2">
      <c r="C4" s="27"/>
    </row>
    <row r="5" spans="1:3" x14ac:dyDescent="0.2">
      <c r="C5" s="27"/>
    </row>
    <row r="6" spans="1:3" x14ac:dyDescent="0.2">
      <c r="C6" s="27"/>
    </row>
    <row r="7" spans="1:3" x14ac:dyDescent="0.2">
      <c r="C7" s="27"/>
    </row>
    <row r="8" spans="1:3" x14ac:dyDescent="0.2">
      <c r="C8" s="27"/>
    </row>
    <row r="9" spans="1:3" x14ac:dyDescent="0.2">
      <c r="C9" s="27"/>
    </row>
    <row r="10" spans="1:3" x14ac:dyDescent="0.2">
      <c r="C10" s="27"/>
    </row>
    <row r="11" spans="1:3" x14ac:dyDescent="0.2">
      <c r="C11" s="27"/>
    </row>
    <row r="12" spans="1:3" x14ac:dyDescent="0.2">
      <c r="C12" s="27"/>
    </row>
    <row r="13" spans="1:3" x14ac:dyDescent="0.2">
      <c r="C13" s="27"/>
    </row>
    <row r="14" spans="1:3" x14ac:dyDescent="0.2">
      <c r="C14" s="27"/>
    </row>
    <row r="15" spans="1:3" x14ac:dyDescent="0.2">
      <c r="C15" s="27"/>
    </row>
    <row r="16" spans="1:3" x14ac:dyDescent="0.2">
      <c r="C16" s="27"/>
    </row>
    <row r="17" spans="1:3" x14ac:dyDescent="0.2">
      <c r="C17" s="27"/>
    </row>
    <row r="18" spans="1:3" x14ac:dyDescent="0.2">
      <c r="C18" s="27"/>
    </row>
    <row r="19" spans="1:3" x14ac:dyDescent="0.2">
      <c r="C19" s="27"/>
    </row>
    <row r="20" spans="1:3" x14ac:dyDescent="0.2">
      <c r="A20" s="18" t="s">
        <v>18</v>
      </c>
      <c r="C20" s="27"/>
    </row>
    <row r="21" spans="1:3" x14ac:dyDescent="0.2">
      <c r="A21" s="17" t="s">
        <v>12</v>
      </c>
      <c r="C21" s="27"/>
    </row>
    <row r="22" spans="1:3" x14ac:dyDescent="0.2">
      <c r="C22" s="27"/>
    </row>
    <row r="23" spans="1:3" x14ac:dyDescent="0.2">
      <c r="C23" s="27"/>
    </row>
    <row r="24" spans="1:3" x14ac:dyDescent="0.2">
      <c r="A24" s="21" t="s">
        <v>0</v>
      </c>
      <c r="B24" s="6" t="s">
        <v>1</v>
      </c>
      <c r="C24" s="27"/>
    </row>
    <row r="25" spans="1:3" x14ac:dyDescent="0.2">
      <c r="A25" s="11">
        <v>1996</v>
      </c>
      <c r="B25" s="28">
        <v>0.13300000000000001</v>
      </c>
      <c r="C25" s="27"/>
    </row>
    <row r="26" spans="1:3" x14ac:dyDescent="0.2">
      <c r="A26" s="11">
        <v>1997</v>
      </c>
      <c r="B26" s="28">
        <v>0.13200000000000001</v>
      </c>
    </row>
    <row r="27" spans="1:3" x14ac:dyDescent="0.2">
      <c r="A27" s="11">
        <v>1998</v>
      </c>
      <c r="B27" s="28">
        <v>0.13200000000000001</v>
      </c>
    </row>
    <row r="28" spans="1:3" x14ac:dyDescent="0.2">
      <c r="A28" s="11">
        <v>1999</v>
      </c>
      <c r="B28" s="28">
        <v>0.13200000000000001</v>
      </c>
    </row>
    <row r="29" spans="1:3" x14ac:dyDescent="0.2">
      <c r="A29" s="11">
        <v>2000</v>
      </c>
      <c r="B29" s="28">
        <v>0.13300000000000001</v>
      </c>
    </row>
    <row r="30" spans="1:3" x14ac:dyDescent="0.2">
      <c r="A30" s="11">
        <v>2001</v>
      </c>
      <c r="B30" s="28">
        <v>0.14000000000000001</v>
      </c>
    </row>
    <row r="31" spans="1:3" x14ac:dyDescent="0.2">
      <c r="A31" s="11">
        <v>2002</v>
      </c>
      <c r="B31" s="28">
        <v>0.14899999999999999</v>
      </c>
    </row>
    <row r="32" spans="1:3" x14ac:dyDescent="0.2">
      <c r="A32" s="11">
        <v>2003</v>
      </c>
      <c r="B32" s="28">
        <v>0.155</v>
      </c>
    </row>
    <row r="33" spans="1:2" x14ac:dyDescent="0.2">
      <c r="A33" s="11">
        <v>2004</v>
      </c>
      <c r="B33" s="28">
        <v>0.155</v>
      </c>
    </row>
    <row r="34" spans="1:2" x14ac:dyDescent="0.2">
      <c r="A34" s="11">
        <v>2005</v>
      </c>
      <c r="B34" s="28">
        <v>0.155</v>
      </c>
    </row>
    <row r="35" spans="1:2" x14ac:dyDescent="0.2">
      <c r="A35" s="11">
        <v>2006</v>
      </c>
      <c r="B35" s="28">
        <v>0.157</v>
      </c>
    </row>
    <row r="36" spans="1:2" x14ac:dyDescent="0.2">
      <c r="A36" s="11">
        <v>2007</v>
      </c>
      <c r="B36" s="28">
        <v>0.159</v>
      </c>
    </row>
    <row r="37" spans="1:2" x14ac:dyDescent="0.2">
      <c r="A37" s="11">
        <v>2008</v>
      </c>
      <c r="B37" s="28">
        <v>0.16300000000000001</v>
      </c>
    </row>
    <row r="38" spans="1:2" x14ac:dyDescent="0.2">
      <c r="A38" s="11">
        <v>2009</v>
      </c>
      <c r="B38" s="28">
        <v>0.17199999999999999</v>
      </c>
    </row>
    <row r="39" spans="1:2" x14ac:dyDescent="0.2">
      <c r="A39" s="11">
        <v>2010</v>
      </c>
      <c r="B39" s="28">
        <v>0.17199999999999999</v>
      </c>
    </row>
    <row r="40" spans="1:2" x14ac:dyDescent="0.2">
      <c r="A40" s="11">
        <v>2011</v>
      </c>
      <c r="B40" s="28">
        <v>0.17199999999999999</v>
      </c>
    </row>
    <row r="41" spans="1:2" x14ac:dyDescent="0.2">
      <c r="A41" s="11">
        <v>2012</v>
      </c>
      <c r="B41" s="28">
        <v>0.17100000000000001</v>
      </c>
    </row>
    <row r="42" spans="1:2" x14ac:dyDescent="0.2">
      <c r="A42" s="11">
        <v>2013</v>
      </c>
      <c r="B42" s="28">
        <v>0.17</v>
      </c>
    </row>
    <row r="43" spans="1:2" x14ac:dyDescent="0.2">
      <c r="A43" s="11">
        <v>2014</v>
      </c>
      <c r="B43" s="28">
        <v>0.17100000000000001</v>
      </c>
    </row>
    <row r="44" spans="1:2" x14ac:dyDescent="0.2">
      <c r="A44" s="11">
        <v>2015</v>
      </c>
      <c r="B44" s="28">
        <v>0.17399999999999999</v>
      </c>
    </row>
    <row r="45" spans="1:2" x14ac:dyDescent="0.2">
      <c r="A45" s="11">
        <v>2016</v>
      </c>
      <c r="B45" s="28">
        <v>0.17699999999999999</v>
      </c>
    </row>
    <row r="46" spans="1:2" x14ac:dyDescent="0.2">
      <c r="A46" s="11">
        <v>2017</v>
      </c>
      <c r="B46" s="28">
        <v>0.17699999999999999</v>
      </c>
    </row>
    <row r="47" spans="1:2" x14ac:dyDescent="0.2">
      <c r="A47" s="11">
        <v>2018</v>
      </c>
      <c r="B47" s="28">
        <v>0.17600000000000002</v>
      </c>
    </row>
    <row r="48" spans="1:2" x14ac:dyDescent="0.2">
      <c r="A48" s="20">
        <v>2019</v>
      </c>
      <c r="B48" s="29">
        <v>0.17600000000000002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C4171-4680-4F6D-A16F-2FF900F393B2}">
  <dimension ref="A1:E42"/>
  <sheetViews>
    <sheetView zoomScale="125" zoomScaleNormal="125" workbookViewId="0"/>
  </sheetViews>
  <sheetFormatPr baseColWidth="10" defaultColWidth="8.83203125" defaultRowHeight="15" x14ac:dyDescent="0.2"/>
  <cols>
    <col min="1" max="1" width="10.83203125" customWidth="1"/>
    <col min="2" max="2" width="8.83203125" style="8"/>
    <col min="3" max="3" width="10.5" style="8" bestFit="1" customWidth="1"/>
    <col min="4" max="5" width="11.6640625" customWidth="1"/>
    <col min="7" max="7" width="9.6640625" bestFit="1" customWidth="1"/>
  </cols>
  <sheetData>
    <row r="1" spans="1:5" ht="16" x14ac:dyDescent="0.2">
      <c r="A1" s="19" t="s">
        <v>19</v>
      </c>
      <c r="B1" s="30"/>
      <c r="C1" s="30"/>
      <c r="D1" s="13"/>
      <c r="E1" s="13"/>
    </row>
    <row r="2" spans="1:5" x14ac:dyDescent="0.2">
      <c r="A2" s="13"/>
      <c r="B2" s="30"/>
      <c r="C2" s="30"/>
      <c r="D2" s="13"/>
      <c r="E2" s="13"/>
    </row>
    <row r="3" spans="1:5" x14ac:dyDescent="0.2">
      <c r="A3" s="13"/>
      <c r="B3" s="30"/>
      <c r="C3" s="30"/>
      <c r="D3" s="13"/>
      <c r="E3" s="13"/>
    </row>
    <row r="4" spans="1:5" x14ac:dyDescent="0.2">
      <c r="A4" s="13"/>
      <c r="B4" s="30"/>
      <c r="C4" s="30"/>
      <c r="D4" s="13"/>
      <c r="E4" s="13"/>
    </row>
    <row r="5" spans="1:5" x14ac:dyDescent="0.2">
      <c r="A5" s="13"/>
      <c r="B5" s="30"/>
      <c r="C5" s="30"/>
      <c r="D5" s="13"/>
      <c r="E5" s="13"/>
    </row>
    <row r="6" spans="1:5" x14ac:dyDescent="0.2">
      <c r="A6" s="13"/>
      <c r="B6" s="30"/>
      <c r="C6" s="30"/>
      <c r="D6" s="13"/>
      <c r="E6" s="13"/>
    </row>
    <row r="7" spans="1:5" x14ac:dyDescent="0.2">
      <c r="A7" s="13"/>
      <c r="B7" s="30"/>
      <c r="C7" s="30"/>
      <c r="D7" s="13"/>
      <c r="E7" s="13"/>
    </row>
    <row r="8" spans="1:5" x14ac:dyDescent="0.2">
      <c r="A8" s="13"/>
      <c r="B8" s="30"/>
      <c r="C8" s="30"/>
      <c r="D8" s="13"/>
      <c r="E8" s="13"/>
    </row>
    <row r="9" spans="1:5" x14ac:dyDescent="0.2">
      <c r="A9" s="13"/>
      <c r="B9" s="30"/>
      <c r="C9" s="30"/>
      <c r="D9" s="13"/>
      <c r="E9" s="13"/>
    </row>
    <row r="10" spans="1:5" x14ac:dyDescent="0.2">
      <c r="A10" s="13"/>
      <c r="B10" s="30"/>
      <c r="C10" s="30"/>
      <c r="D10" s="13"/>
      <c r="E10" s="13"/>
    </row>
    <row r="11" spans="1:5" x14ac:dyDescent="0.2">
      <c r="A11" s="13"/>
      <c r="B11" s="30"/>
      <c r="C11" s="30"/>
      <c r="D11" s="13"/>
      <c r="E11" s="13"/>
    </row>
    <row r="12" spans="1:5" x14ac:dyDescent="0.2">
      <c r="A12" s="13"/>
      <c r="B12" s="30"/>
      <c r="C12" s="30"/>
      <c r="D12" s="13"/>
      <c r="E12" s="13"/>
    </row>
    <row r="13" spans="1:5" x14ac:dyDescent="0.2">
      <c r="A13" s="13"/>
      <c r="B13" s="30"/>
      <c r="C13" s="30"/>
      <c r="D13" s="13"/>
      <c r="E13" s="13"/>
    </row>
    <row r="14" spans="1:5" x14ac:dyDescent="0.2">
      <c r="A14" s="13"/>
      <c r="B14" s="30"/>
      <c r="C14" s="30"/>
      <c r="D14" s="13"/>
      <c r="E14" s="13"/>
    </row>
    <row r="15" spans="1:5" x14ac:dyDescent="0.2">
      <c r="A15" s="13"/>
      <c r="B15" s="30"/>
      <c r="C15" s="30"/>
      <c r="D15" s="13"/>
      <c r="E15" s="13"/>
    </row>
    <row r="16" spans="1:5" x14ac:dyDescent="0.2">
      <c r="A16" s="13"/>
      <c r="B16" s="30"/>
      <c r="C16" s="30"/>
      <c r="D16" s="13"/>
      <c r="E16" s="13"/>
    </row>
    <row r="17" spans="1:5" x14ac:dyDescent="0.2">
      <c r="A17" s="13"/>
      <c r="B17" s="30"/>
      <c r="C17" s="30"/>
      <c r="D17" s="13"/>
      <c r="E17" s="13"/>
    </row>
    <row r="18" spans="1:5" x14ac:dyDescent="0.2">
      <c r="A18" s="13"/>
      <c r="B18" s="30"/>
      <c r="C18" s="30"/>
      <c r="D18" s="13"/>
      <c r="E18" s="13"/>
    </row>
    <row r="19" spans="1:5" x14ac:dyDescent="0.2">
      <c r="A19" s="13"/>
      <c r="B19" s="30"/>
      <c r="C19" s="30"/>
      <c r="D19" s="13"/>
      <c r="E19" s="13"/>
    </row>
    <row r="20" spans="1:5" x14ac:dyDescent="0.2">
      <c r="A20" s="13"/>
      <c r="B20" s="30"/>
      <c r="C20" s="30"/>
      <c r="D20" s="13"/>
      <c r="E20" s="13"/>
    </row>
    <row r="21" spans="1:5" x14ac:dyDescent="0.2">
      <c r="A21" s="18" t="s">
        <v>20</v>
      </c>
      <c r="B21" s="30"/>
      <c r="C21" s="30"/>
      <c r="D21" s="13"/>
      <c r="E21" s="13"/>
    </row>
    <row r="22" spans="1:5" x14ac:dyDescent="0.2">
      <c r="A22" s="17" t="s">
        <v>12</v>
      </c>
      <c r="B22" s="30"/>
      <c r="C22" s="30"/>
      <c r="D22" s="13"/>
      <c r="E22" s="13"/>
    </row>
    <row r="23" spans="1:5" x14ac:dyDescent="0.2">
      <c r="A23" s="13"/>
      <c r="B23" s="30"/>
      <c r="C23" s="30"/>
      <c r="D23" s="13"/>
      <c r="E23" s="13"/>
    </row>
    <row r="24" spans="1:5" x14ac:dyDescent="0.2">
      <c r="A24" s="13"/>
      <c r="B24" s="30"/>
      <c r="C24" s="30"/>
      <c r="D24" s="13"/>
      <c r="E24" s="13"/>
    </row>
    <row r="25" spans="1:5" ht="34" x14ac:dyDescent="0.2">
      <c r="A25" s="1"/>
      <c r="B25" s="3" t="s">
        <v>6</v>
      </c>
      <c r="C25" s="3" t="s">
        <v>7</v>
      </c>
      <c r="D25" s="13"/>
      <c r="E25" s="13"/>
    </row>
    <row r="26" spans="1:5" ht="16" x14ac:dyDescent="0.2">
      <c r="A26" s="7" t="s">
        <v>8</v>
      </c>
      <c r="B26" s="31">
        <v>2.8797818962908339E-2</v>
      </c>
      <c r="C26" s="31">
        <v>4.9453551315292055E-2</v>
      </c>
      <c r="D26" s="13"/>
      <c r="E26" s="13"/>
    </row>
    <row r="27" spans="1:5" ht="16" x14ac:dyDescent="0.2">
      <c r="A27" s="12" t="s">
        <v>9</v>
      </c>
      <c r="B27" s="9">
        <v>2.0379477822669578E-2</v>
      </c>
      <c r="C27" s="9">
        <v>3.2141339917782341E-2</v>
      </c>
      <c r="D27" s="13"/>
      <c r="E27" s="13"/>
    </row>
    <row r="28" spans="1:5" x14ac:dyDescent="0.2">
      <c r="A28" s="13"/>
      <c r="B28" s="30"/>
      <c r="C28" s="30"/>
      <c r="D28" s="13"/>
      <c r="E28" s="13"/>
    </row>
    <row r="29" spans="1:5" x14ac:dyDescent="0.2">
      <c r="A29" s="13"/>
      <c r="B29" s="30"/>
      <c r="C29" s="30"/>
      <c r="D29" s="13"/>
      <c r="E29" s="13"/>
    </row>
    <row r="30" spans="1:5" x14ac:dyDescent="0.2">
      <c r="A30" s="13"/>
      <c r="B30" s="30"/>
      <c r="C30" s="30"/>
      <c r="D30" s="13"/>
      <c r="E30" s="13"/>
    </row>
    <row r="31" spans="1:5" x14ac:dyDescent="0.2">
      <c r="A31" s="13"/>
      <c r="B31" s="30"/>
      <c r="C31" s="30"/>
      <c r="D31" s="13"/>
      <c r="E31" s="13"/>
    </row>
    <row r="32" spans="1:5" x14ac:dyDescent="0.2">
      <c r="A32" s="13"/>
      <c r="B32" s="30"/>
      <c r="C32" s="30"/>
      <c r="D32" s="13"/>
      <c r="E32" s="13"/>
    </row>
    <row r="33" spans="1:5" x14ac:dyDescent="0.2">
      <c r="A33" s="13"/>
      <c r="B33" s="30"/>
      <c r="C33" s="30"/>
      <c r="D33" s="13"/>
      <c r="E33" s="13"/>
    </row>
    <row r="34" spans="1:5" x14ac:dyDescent="0.2">
      <c r="A34" s="13"/>
      <c r="B34" s="30"/>
      <c r="C34" s="30"/>
      <c r="D34" s="13"/>
      <c r="E34" s="13"/>
    </row>
    <row r="35" spans="1:5" x14ac:dyDescent="0.2">
      <c r="A35" s="13"/>
      <c r="B35" s="30"/>
      <c r="C35" s="30"/>
      <c r="D35" s="13"/>
      <c r="E35" s="13"/>
    </row>
    <row r="36" spans="1:5" x14ac:dyDescent="0.2">
      <c r="A36" s="13"/>
      <c r="B36" s="30"/>
      <c r="C36" s="30"/>
      <c r="D36" s="13"/>
      <c r="E36" s="13"/>
    </row>
    <row r="37" spans="1:5" x14ac:dyDescent="0.2">
      <c r="A37" s="13"/>
      <c r="B37" s="30"/>
      <c r="C37" s="30"/>
      <c r="D37" s="13"/>
      <c r="E37" s="13"/>
    </row>
    <row r="38" spans="1:5" x14ac:dyDescent="0.2">
      <c r="A38" s="13"/>
      <c r="B38" s="30"/>
      <c r="C38" s="30"/>
      <c r="D38" s="13"/>
      <c r="E38" s="13"/>
    </row>
    <row r="39" spans="1:5" x14ac:dyDescent="0.2">
      <c r="A39" s="13"/>
      <c r="B39" s="30"/>
      <c r="C39" s="30"/>
      <c r="D39" s="13"/>
      <c r="E39" s="13"/>
    </row>
    <row r="40" spans="1:5" x14ac:dyDescent="0.2">
      <c r="A40" s="13"/>
      <c r="B40" s="30"/>
      <c r="C40" s="30"/>
      <c r="D40" s="13"/>
      <c r="E40" s="13"/>
    </row>
    <row r="41" spans="1:5" x14ac:dyDescent="0.2">
      <c r="A41" s="13"/>
      <c r="B41" s="30"/>
      <c r="C41" s="30"/>
      <c r="D41" s="13"/>
      <c r="E41" s="13"/>
    </row>
    <row r="42" spans="1:5" x14ac:dyDescent="0.2">
      <c r="A42" s="13"/>
      <c r="B42" s="30"/>
      <c r="C42" s="30"/>
      <c r="D42" s="13"/>
      <c r="E42" s="13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3AD76-2312-420B-A810-E4CDA2C8F2D8}">
  <dimension ref="A1:D34"/>
  <sheetViews>
    <sheetView zoomScale="125" zoomScaleNormal="125" workbookViewId="0"/>
  </sheetViews>
  <sheetFormatPr baseColWidth="10" defaultColWidth="8.83203125" defaultRowHeight="16" x14ac:dyDescent="0.2"/>
  <cols>
    <col min="1" max="1" width="8.83203125" style="11"/>
    <col min="2" max="4" width="8.83203125" style="4"/>
    <col min="5" max="16384" width="8.83203125" style="7"/>
  </cols>
  <sheetData>
    <row r="1" spans="1:4" x14ac:dyDescent="0.2">
      <c r="A1" s="19" t="s">
        <v>21</v>
      </c>
      <c r="B1" s="7"/>
      <c r="C1" s="7"/>
      <c r="D1" s="7"/>
    </row>
    <row r="2" spans="1:4" x14ac:dyDescent="0.2">
      <c r="B2" s="7"/>
      <c r="C2" s="7"/>
      <c r="D2" s="7"/>
    </row>
    <row r="3" spans="1:4" x14ac:dyDescent="0.2">
      <c r="B3" s="7"/>
      <c r="C3" s="7"/>
      <c r="D3" s="7"/>
    </row>
    <row r="4" spans="1:4" x14ac:dyDescent="0.2">
      <c r="B4" s="7"/>
      <c r="C4" s="7"/>
      <c r="D4" s="7"/>
    </row>
    <row r="5" spans="1:4" x14ac:dyDescent="0.2">
      <c r="B5" s="7"/>
      <c r="C5" s="7"/>
      <c r="D5" s="7"/>
    </row>
    <row r="6" spans="1:4" x14ac:dyDescent="0.2">
      <c r="B6" s="7"/>
      <c r="C6" s="7"/>
      <c r="D6" s="7"/>
    </row>
    <row r="7" spans="1:4" x14ac:dyDescent="0.2">
      <c r="B7" s="7"/>
      <c r="C7" s="7"/>
      <c r="D7" s="7"/>
    </row>
    <row r="8" spans="1:4" x14ac:dyDescent="0.2">
      <c r="B8" s="7"/>
      <c r="C8" s="7"/>
      <c r="D8" s="7"/>
    </row>
    <row r="9" spans="1:4" x14ac:dyDescent="0.2">
      <c r="B9" s="7"/>
      <c r="C9" s="7"/>
      <c r="D9" s="7"/>
    </row>
    <row r="10" spans="1:4" x14ac:dyDescent="0.2">
      <c r="B10" s="7"/>
      <c r="C10" s="7"/>
      <c r="D10" s="7"/>
    </row>
    <row r="11" spans="1:4" x14ac:dyDescent="0.2">
      <c r="B11" s="7"/>
      <c r="C11" s="7"/>
      <c r="D11" s="7"/>
    </row>
    <row r="20" spans="1:4" x14ac:dyDescent="0.2">
      <c r="A20" s="18" t="s">
        <v>22</v>
      </c>
    </row>
    <row r="21" spans="1:4" x14ac:dyDescent="0.2">
      <c r="A21" s="17" t="s">
        <v>12</v>
      </c>
    </row>
    <row r="24" spans="1:4" x14ac:dyDescent="0.2">
      <c r="A24" s="25"/>
      <c r="B24" s="6">
        <v>1996</v>
      </c>
      <c r="C24" s="6">
        <v>2005</v>
      </c>
      <c r="D24" s="6">
        <v>2019</v>
      </c>
    </row>
    <row r="25" spans="1:4" x14ac:dyDescent="0.2">
      <c r="A25" s="11" t="s">
        <v>3</v>
      </c>
      <c r="B25" s="22">
        <v>2.5521200000000001E-2</v>
      </c>
      <c r="C25" s="22">
        <v>7.4974000000000004E-3</v>
      </c>
      <c r="D25" s="22">
        <v>3.5051000000000001E-3</v>
      </c>
    </row>
    <row r="26" spans="1:4" x14ac:dyDescent="0.2">
      <c r="A26" s="11">
        <v>2</v>
      </c>
      <c r="B26" s="22">
        <v>0.1313539</v>
      </c>
      <c r="C26" s="22">
        <v>7.4204300000000001E-2</v>
      </c>
      <c r="D26" s="22">
        <v>7.1301699999999996E-2</v>
      </c>
    </row>
    <row r="27" spans="1:4" x14ac:dyDescent="0.2">
      <c r="A27" s="11">
        <v>3</v>
      </c>
      <c r="B27" s="22">
        <v>0.3157392</v>
      </c>
      <c r="C27" s="22">
        <v>0.26657389999999997</v>
      </c>
      <c r="D27" s="22">
        <v>0.19340479999999999</v>
      </c>
    </row>
    <row r="28" spans="1:4" x14ac:dyDescent="0.2">
      <c r="A28" s="11">
        <v>4</v>
      </c>
      <c r="B28" s="22">
        <v>0.53175649999999997</v>
      </c>
      <c r="C28" s="22">
        <v>0.52049959999999995</v>
      </c>
      <c r="D28" s="22">
        <v>0.37007109999999999</v>
      </c>
    </row>
    <row r="29" spans="1:4" x14ac:dyDescent="0.2">
      <c r="A29" s="11">
        <v>5</v>
      </c>
      <c r="B29" s="22">
        <v>0.63670899999999997</v>
      </c>
      <c r="C29" s="22">
        <v>0.61781180000000002</v>
      </c>
      <c r="D29" s="22">
        <v>0.57016509999999998</v>
      </c>
    </row>
    <row r="30" spans="1:4" x14ac:dyDescent="0.2">
      <c r="A30" s="11">
        <v>6</v>
      </c>
      <c r="B30" s="22">
        <v>0.68913400000000002</v>
      </c>
      <c r="C30" s="22">
        <v>0.71064769999999999</v>
      </c>
      <c r="D30" s="22">
        <v>0.70553250000000001</v>
      </c>
    </row>
    <row r="31" spans="1:4" x14ac:dyDescent="0.2">
      <c r="A31" s="11">
        <v>7</v>
      </c>
      <c r="B31" s="22">
        <v>0.79137880000000005</v>
      </c>
      <c r="C31" s="22">
        <v>0.79837809999999998</v>
      </c>
      <c r="D31" s="22">
        <v>0.75830070000000005</v>
      </c>
    </row>
    <row r="32" spans="1:4" x14ac:dyDescent="0.2">
      <c r="A32" s="11">
        <v>8</v>
      </c>
      <c r="B32" s="22">
        <v>0.78583069999999999</v>
      </c>
      <c r="C32" s="22">
        <v>0.83185019999999998</v>
      </c>
      <c r="D32" s="22">
        <v>0.80977209999999999</v>
      </c>
    </row>
    <row r="33" spans="1:4" x14ac:dyDescent="0.2">
      <c r="A33" s="11">
        <v>9</v>
      </c>
      <c r="B33" s="22">
        <v>0.81395189999999995</v>
      </c>
      <c r="C33" s="22">
        <v>0.80795360000000005</v>
      </c>
      <c r="D33" s="22">
        <v>0.84475129999999998</v>
      </c>
    </row>
    <row r="34" spans="1:4" x14ac:dyDescent="0.2">
      <c r="A34" s="20" t="s">
        <v>4</v>
      </c>
      <c r="B34" s="23">
        <v>0.83887590000000001</v>
      </c>
      <c r="C34" s="23">
        <v>0.83926100000000003</v>
      </c>
      <c r="D34" s="23">
        <v>0.84651019999999999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79EC5-2D95-4DF0-A15D-40DA5522FE59}">
  <dimension ref="A1:B34"/>
  <sheetViews>
    <sheetView zoomScale="125" zoomScaleNormal="125" workbookViewId="0"/>
  </sheetViews>
  <sheetFormatPr baseColWidth="10" defaultColWidth="8.83203125" defaultRowHeight="16" x14ac:dyDescent="0.2"/>
  <cols>
    <col min="1" max="1" width="8.83203125" style="11"/>
    <col min="2" max="2" width="8.83203125" style="4"/>
    <col min="3" max="16384" width="8.83203125" style="7"/>
  </cols>
  <sheetData>
    <row r="1" spans="1:1" x14ac:dyDescent="0.2">
      <c r="A1" s="32" t="s">
        <v>23</v>
      </c>
    </row>
    <row r="20" spans="1:2" x14ac:dyDescent="0.2">
      <c r="A20" s="33" t="s">
        <v>24</v>
      </c>
    </row>
    <row r="21" spans="1:2" x14ac:dyDescent="0.2">
      <c r="A21" s="17" t="s">
        <v>12</v>
      </c>
    </row>
    <row r="24" spans="1:2" x14ac:dyDescent="0.2">
      <c r="A24" s="21"/>
      <c r="B24" s="6">
        <v>2019</v>
      </c>
    </row>
    <row r="25" spans="1:2" x14ac:dyDescent="0.2">
      <c r="A25" s="11" t="s">
        <v>5</v>
      </c>
      <c r="B25" s="22">
        <v>0.51908399999999999</v>
      </c>
    </row>
    <row r="26" spans="1:2" x14ac:dyDescent="0.2">
      <c r="A26" s="11">
        <v>2</v>
      </c>
      <c r="B26" s="22">
        <v>0.33804800000000002</v>
      </c>
    </row>
    <row r="27" spans="1:2" x14ac:dyDescent="0.2">
      <c r="A27" s="11">
        <v>3</v>
      </c>
      <c r="B27" s="22">
        <v>0.2551197</v>
      </c>
    </row>
    <row r="28" spans="1:2" x14ac:dyDescent="0.2">
      <c r="A28" s="11">
        <v>4</v>
      </c>
      <c r="B28" s="22">
        <v>0.22486510000000001</v>
      </c>
    </row>
    <row r="29" spans="1:2" x14ac:dyDescent="0.2">
      <c r="A29" s="11">
        <v>5</v>
      </c>
      <c r="B29" s="22">
        <v>0.20737620000000001</v>
      </c>
    </row>
    <row r="30" spans="1:2" x14ac:dyDescent="0.2">
      <c r="A30" s="11">
        <v>6</v>
      </c>
      <c r="B30" s="22">
        <v>0.1878544</v>
      </c>
    </row>
    <row r="31" spans="1:2" x14ac:dyDescent="0.2">
      <c r="A31" s="11">
        <v>7</v>
      </c>
      <c r="B31" s="22">
        <v>0.1681126</v>
      </c>
    </row>
    <row r="32" spans="1:2" x14ac:dyDescent="0.2">
      <c r="A32" s="11">
        <v>8</v>
      </c>
      <c r="B32" s="22">
        <v>0.14416280000000001</v>
      </c>
    </row>
    <row r="33" spans="1:2" x14ac:dyDescent="0.2">
      <c r="A33" s="11">
        <v>9</v>
      </c>
      <c r="B33" s="22">
        <v>0.1202505</v>
      </c>
    </row>
    <row r="34" spans="1:2" x14ac:dyDescent="0.2">
      <c r="A34" s="20" t="s">
        <v>4</v>
      </c>
      <c r="B34" s="23">
        <v>8.2582000000000003E-2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BEA4A-8442-483A-AC24-D9BF690E2AB3}">
  <dimension ref="A1:C50"/>
  <sheetViews>
    <sheetView zoomScale="125" zoomScaleNormal="125" workbookViewId="0"/>
  </sheetViews>
  <sheetFormatPr baseColWidth="10" defaultColWidth="8.83203125" defaultRowHeight="16" x14ac:dyDescent="0.2"/>
  <cols>
    <col min="1" max="1" width="8.33203125" style="7" customWidth="1"/>
    <col min="2" max="2" width="9.33203125" style="4" bestFit="1" customWidth="1"/>
    <col min="3" max="16384" width="8.83203125" style="7"/>
  </cols>
  <sheetData>
    <row r="1" spans="1:2" x14ac:dyDescent="0.2">
      <c r="A1" s="19" t="s">
        <v>25</v>
      </c>
    </row>
    <row r="10" spans="1:2" x14ac:dyDescent="0.2">
      <c r="A10" s="34"/>
      <c r="B10" s="37"/>
    </row>
    <row r="11" spans="1:2" x14ac:dyDescent="0.2">
      <c r="A11" s="35"/>
      <c r="B11" s="37"/>
    </row>
    <row r="12" spans="1:2" x14ac:dyDescent="0.2">
      <c r="A12" s="36"/>
      <c r="B12" s="38"/>
    </row>
    <row r="13" spans="1:2" x14ac:dyDescent="0.2">
      <c r="A13" s="36"/>
      <c r="B13" s="38"/>
    </row>
    <row r="14" spans="1:2" x14ac:dyDescent="0.2">
      <c r="A14" s="36"/>
      <c r="B14" s="38"/>
    </row>
    <row r="15" spans="1:2" x14ac:dyDescent="0.2">
      <c r="A15" s="36"/>
      <c r="B15" s="39"/>
    </row>
    <row r="17" spans="1:3" x14ac:dyDescent="0.2">
      <c r="A17" s="36"/>
      <c r="B17" s="37"/>
    </row>
    <row r="19" spans="1:3" x14ac:dyDescent="0.2">
      <c r="A19" s="36"/>
      <c r="B19" s="40"/>
    </row>
    <row r="20" spans="1:3" x14ac:dyDescent="0.2">
      <c r="A20" s="36"/>
      <c r="B20" s="40"/>
    </row>
    <row r="21" spans="1:3" x14ac:dyDescent="0.2">
      <c r="A21" s="18" t="s">
        <v>26</v>
      </c>
      <c r="B21" s="40"/>
    </row>
    <row r="22" spans="1:3" x14ac:dyDescent="0.2">
      <c r="A22" s="17" t="s">
        <v>12</v>
      </c>
      <c r="B22" s="40"/>
    </row>
    <row r="23" spans="1:3" x14ac:dyDescent="0.2">
      <c r="A23" s="36"/>
      <c r="B23" s="40"/>
    </row>
    <row r="24" spans="1:3" x14ac:dyDescent="0.2">
      <c r="A24" s="36"/>
      <c r="B24" s="40"/>
    </row>
    <row r="25" spans="1:3" x14ac:dyDescent="0.2">
      <c r="A25" s="42">
        <v>1996</v>
      </c>
      <c r="B25" s="43">
        <v>0.11800000000000001</v>
      </c>
      <c r="C25" s="41"/>
    </row>
    <row r="26" spans="1:3" x14ac:dyDescent="0.2">
      <c r="A26" s="36">
        <v>1997</v>
      </c>
      <c r="B26" s="28">
        <v>0.10800000000000001</v>
      </c>
      <c r="C26" s="41"/>
    </row>
    <row r="27" spans="1:3" x14ac:dyDescent="0.2">
      <c r="A27" s="36">
        <v>1998</v>
      </c>
      <c r="B27" s="28">
        <v>0.10300000000000001</v>
      </c>
      <c r="C27" s="41"/>
    </row>
    <row r="28" spans="1:3" x14ac:dyDescent="0.2">
      <c r="A28" s="36">
        <v>1999</v>
      </c>
      <c r="B28" s="28">
        <v>9.9000000000000005E-2</v>
      </c>
      <c r="C28" s="41"/>
    </row>
    <row r="29" spans="1:3" x14ac:dyDescent="0.2">
      <c r="A29" s="36">
        <v>2000</v>
      </c>
      <c r="B29" s="28">
        <v>0.1</v>
      </c>
      <c r="C29" s="41"/>
    </row>
    <row r="30" spans="1:3" x14ac:dyDescent="0.2">
      <c r="A30" s="36">
        <v>2001</v>
      </c>
      <c r="B30" s="28">
        <v>0.107</v>
      </c>
      <c r="C30" s="41"/>
    </row>
    <row r="31" spans="1:3" x14ac:dyDescent="0.2">
      <c r="A31" s="36">
        <v>2002</v>
      </c>
      <c r="B31" s="28">
        <v>0.11199999999999999</v>
      </c>
      <c r="C31" s="41"/>
    </row>
    <row r="32" spans="1:3" x14ac:dyDescent="0.2">
      <c r="A32" s="36">
        <v>2003</v>
      </c>
      <c r="B32" s="28">
        <v>0.11900000000000001</v>
      </c>
      <c r="C32" s="41"/>
    </row>
    <row r="33" spans="1:3" x14ac:dyDescent="0.2">
      <c r="A33" s="36">
        <v>2004</v>
      </c>
      <c r="B33" s="28">
        <v>0.13100000000000001</v>
      </c>
      <c r="C33" s="41"/>
    </row>
    <row r="34" spans="1:3" x14ac:dyDescent="0.2">
      <c r="A34" s="36">
        <v>2005</v>
      </c>
      <c r="B34" s="28">
        <v>0.13</v>
      </c>
      <c r="C34" s="41"/>
    </row>
    <row r="35" spans="1:3" x14ac:dyDescent="0.2">
      <c r="A35" s="36">
        <v>2006</v>
      </c>
      <c r="B35" s="28">
        <v>0.129</v>
      </c>
      <c r="C35" s="41"/>
    </row>
    <row r="36" spans="1:3" x14ac:dyDescent="0.2">
      <c r="A36" s="36">
        <v>2007</v>
      </c>
      <c r="B36" s="28">
        <v>0.13300000000000001</v>
      </c>
      <c r="C36" s="41"/>
    </row>
    <row r="37" spans="1:3" x14ac:dyDescent="0.2">
      <c r="A37" s="36">
        <v>2008</v>
      </c>
      <c r="B37" s="28">
        <v>0.14199999999999999</v>
      </c>
      <c r="C37" s="41"/>
    </row>
    <row r="38" spans="1:3" x14ac:dyDescent="0.2">
      <c r="A38" s="36">
        <v>2009</v>
      </c>
      <c r="B38" s="28">
        <v>0.157</v>
      </c>
      <c r="C38" s="41"/>
    </row>
    <row r="39" spans="1:3" x14ac:dyDescent="0.2">
      <c r="A39" s="36">
        <v>2010</v>
      </c>
      <c r="B39" s="28">
        <v>0.158</v>
      </c>
      <c r="C39" s="41"/>
    </row>
    <row r="40" spans="1:3" x14ac:dyDescent="0.2">
      <c r="A40" s="36">
        <v>2011</v>
      </c>
      <c r="B40" s="28">
        <v>0.16500000000000001</v>
      </c>
      <c r="C40" s="41"/>
    </row>
    <row r="41" spans="1:3" x14ac:dyDescent="0.2">
      <c r="A41" s="36">
        <v>2012</v>
      </c>
      <c r="B41" s="28">
        <v>0.16399999999999998</v>
      </c>
      <c r="C41" s="41"/>
    </row>
    <row r="42" spans="1:3" x14ac:dyDescent="0.2">
      <c r="A42" s="36">
        <v>2013</v>
      </c>
      <c r="B42" s="28">
        <v>0.17499999999999999</v>
      </c>
      <c r="C42" s="41"/>
    </row>
    <row r="43" spans="1:3" x14ac:dyDescent="0.2">
      <c r="A43" s="36">
        <v>2014</v>
      </c>
      <c r="B43" s="28">
        <v>0.19500000000000001</v>
      </c>
      <c r="C43" s="41"/>
    </row>
    <row r="44" spans="1:3" x14ac:dyDescent="0.2">
      <c r="A44" s="36">
        <v>2015</v>
      </c>
      <c r="B44" s="28">
        <v>0.19600000000000001</v>
      </c>
      <c r="C44" s="41"/>
    </row>
    <row r="45" spans="1:3" x14ac:dyDescent="0.2">
      <c r="A45" s="36">
        <v>2016</v>
      </c>
      <c r="B45" s="28">
        <v>0.19399999999999998</v>
      </c>
      <c r="C45" s="41"/>
    </row>
    <row r="46" spans="1:3" x14ac:dyDescent="0.2">
      <c r="A46" s="36">
        <v>2017</v>
      </c>
      <c r="B46" s="28">
        <v>0.185</v>
      </c>
      <c r="C46" s="41"/>
    </row>
    <row r="47" spans="1:3" x14ac:dyDescent="0.2">
      <c r="A47" s="36">
        <v>2018</v>
      </c>
      <c r="B47" s="28">
        <v>0.17899999999999999</v>
      </c>
      <c r="C47" s="41"/>
    </row>
    <row r="48" spans="1:3" x14ac:dyDescent="0.2">
      <c r="A48" s="44">
        <v>2019</v>
      </c>
      <c r="B48" s="29">
        <v>0.17199999999999999</v>
      </c>
      <c r="C48" s="41"/>
    </row>
    <row r="49" spans="1:3" x14ac:dyDescent="0.2">
      <c r="A49" s="36"/>
      <c r="B49" s="28"/>
      <c r="C49" s="41"/>
    </row>
    <row r="50" spans="1:3" x14ac:dyDescent="0.2">
      <c r="A50" s="36"/>
      <c r="B50" s="40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76FCA-5162-48E6-A63C-B2302AAA5A82}">
  <dimension ref="A1:C49"/>
  <sheetViews>
    <sheetView zoomScale="125" zoomScaleNormal="125" workbookViewId="0"/>
  </sheetViews>
  <sheetFormatPr baseColWidth="10" defaultColWidth="8.83203125" defaultRowHeight="15" x14ac:dyDescent="0.2"/>
  <cols>
    <col min="1" max="1" width="9.1640625" style="47"/>
    <col min="2" max="2" width="18.1640625" style="8" customWidth="1"/>
    <col min="3" max="3" width="18.5" style="8" customWidth="1"/>
  </cols>
  <sheetData>
    <row r="1" spans="1:1" ht="16" x14ac:dyDescent="0.2">
      <c r="A1" s="19" t="s">
        <v>31</v>
      </c>
    </row>
    <row r="2" spans="1:1" ht="16" x14ac:dyDescent="0.2">
      <c r="A2" s="11"/>
    </row>
    <row r="3" spans="1:1" s="10" customFormat="1" x14ac:dyDescent="0.2"/>
    <row r="21" spans="1:3" x14ac:dyDescent="0.2">
      <c r="A21" s="48" t="s">
        <v>29</v>
      </c>
    </row>
    <row r="22" spans="1:3" x14ac:dyDescent="0.2">
      <c r="A22" s="18" t="s">
        <v>30</v>
      </c>
    </row>
    <row r="23" spans="1:3" x14ac:dyDescent="0.2">
      <c r="A23" s="17" t="s">
        <v>12</v>
      </c>
    </row>
    <row r="26" spans="1:3" ht="17" x14ac:dyDescent="0.2">
      <c r="A26" s="25" t="s">
        <v>0</v>
      </c>
      <c r="B26" s="3" t="s">
        <v>28</v>
      </c>
      <c r="C26" s="3" t="s">
        <v>27</v>
      </c>
    </row>
    <row r="27" spans="1:3" ht="16" x14ac:dyDescent="0.2">
      <c r="A27" s="11">
        <f>1996</f>
        <v>1996</v>
      </c>
      <c r="B27" s="45">
        <v>4954</v>
      </c>
      <c r="C27" s="45">
        <v>1992</v>
      </c>
    </row>
    <row r="28" spans="1:3" ht="16" x14ac:dyDescent="0.2">
      <c r="A28" s="11">
        <f>A27+1</f>
        <v>1997</v>
      </c>
      <c r="B28" s="45">
        <v>5332</v>
      </c>
      <c r="C28" s="45">
        <v>2051</v>
      </c>
    </row>
    <row r="29" spans="1:3" ht="16" x14ac:dyDescent="0.2">
      <c r="A29" s="11">
        <f t="shared" ref="A29:A49" si="0">A28+1</f>
        <v>1998</v>
      </c>
      <c r="B29" s="45">
        <v>5590</v>
      </c>
      <c r="C29" s="45">
        <v>2174</v>
      </c>
    </row>
    <row r="30" spans="1:3" ht="16" x14ac:dyDescent="0.2">
      <c r="A30" s="11">
        <f t="shared" si="0"/>
        <v>1999</v>
      </c>
      <c r="B30" s="45">
        <v>6058</v>
      </c>
      <c r="C30" s="45">
        <v>2325</v>
      </c>
    </row>
    <row r="31" spans="1:3" ht="16" x14ac:dyDescent="0.2">
      <c r="A31" s="11">
        <f t="shared" si="0"/>
        <v>2000</v>
      </c>
      <c r="B31" s="45">
        <v>6772</v>
      </c>
      <c r="C31" s="45">
        <v>2655</v>
      </c>
    </row>
    <row r="32" spans="1:3" ht="16" x14ac:dyDescent="0.2">
      <c r="A32" s="11">
        <f t="shared" si="0"/>
        <v>2001</v>
      </c>
      <c r="B32" s="45">
        <v>7509</v>
      </c>
      <c r="C32" s="45">
        <v>2889</v>
      </c>
    </row>
    <row r="33" spans="1:3" ht="16" x14ac:dyDescent="0.2">
      <c r="A33" s="11">
        <f t="shared" si="0"/>
        <v>2002</v>
      </c>
      <c r="B33" s="45">
        <v>8469</v>
      </c>
      <c r="C33" s="45">
        <v>3189</v>
      </c>
    </row>
    <row r="34" spans="1:3" ht="16" x14ac:dyDescent="0.2">
      <c r="A34" s="11">
        <f t="shared" si="0"/>
        <v>2003</v>
      </c>
      <c r="B34" s="45">
        <v>9249</v>
      </c>
      <c r="C34" s="45">
        <v>3481</v>
      </c>
    </row>
    <row r="35" spans="1:3" ht="16" x14ac:dyDescent="0.2">
      <c r="A35" s="11">
        <f t="shared" si="0"/>
        <v>2004</v>
      </c>
      <c r="B35" s="45">
        <v>10006</v>
      </c>
      <c r="C35" s="45">
        <v>3705</v>
      </c>
    </row>
    <row r="36" spans="1:3" ht="16" x14ac:dyDescent="0.2">
      <c r="A36" s="11">
        <f t="shared" si="0"/>
        <v>2005</v>
      </c>
      <c r="B36" s="45">
        <v>10728</v>
      </c>
      <c r="C36" s="45">
        <v>3991</v>
      </c>
    </row>
    <row r="37" spans="1:3" ht="16" x14ac:dyDescent="0.2">
      <c r="A37" s="11">
        <f t="shared" si="0"/>
        <v>2006</v>
      </c>
      <c r="B37" s="45">
        <v>11381</v>
      </c>
      <c r="C37" s="45">
        <v>4118</v>
      </c>
    </row>
    <row r="38" spans="1:3" ht="16" x14ac:dyDescent="0.2">
      <c r="A38" s="11">
        <v>2008</v>
      </c>
      <c r="B38" s="45">
        <v>12298</v>
      </c>
      <c r="C38" s="45">
        <v>4386</v>
      </c>
    </row>
    <row r="39" spans="1:3" ht="16" x14ac:dyDescent="0.2">
      <c r="A39" s="11">
        <f t="shared" si="0"/>
        <v>2009</v>
      </c>
      <c r="B39" s="45">
        <v>13027</v>
      </c>
      <c r="C39" s="45">
        <v>4669</v>
      </c>
    </row>
    <row r="40" spans="1:3" ht="16" x14ac:dyDescent="0.2">
      <c r="A40" s="11">
        <f t="shared" si="0"/>
        <v>2010</v>
      </c>
      <c r="B40" s="45">
        <v>13871</v>
      </c>
      <c r="C40" s="45">
        <v>4940</v>
      </c>
    </row>
    <row r="41" spans="1:3" ht="16" x14ac:dyDescent="0.2">
      <c r="A41" s="11">
        <f t="shared" si="0"/>
        <v>2011</v>
      </c>
      <c r="B41" s="45">
        <v>15022</v>
      </c>
      <c r="C41" s="45">
        <v>5222</v>
      </c>
    </row>
    <row r="42" spans="1:3" ht="16" x14ac:dyDescent="0.2">
      <c r="A42" s="11">
        <f>A41+1</f>
        <v>2012</v>
      </c>
      <c r="B42" s="45">
        <v>15473</v>
      </c>
      <c r="C42" s="45">
        <v>5384</v>
      </c>
    </row>
    <row r="43" spans="1:3" ht="16" x14ac:dyDescent="0.2">
      <c r="A43" s="11">
        <f t="shared" si="0"/>
        <v>2013</v>
      </c>
      <c r="B43" s="45">
        <v>16029</v>
      </c>
      <c r="C43" s="45">
        <v>5571</v>
      </c>
    </row>
    <row r="44" spans="1:3" ht="16" x14ac:dyDescent="0.2">
      <c r="A44" s="11">
        <f t="shared" si="0"/>
        <v>2014</v>
      </c>
      <c r="B44" s="45">
        <v>16655</v>
      </c>
      <c r="C44" s="45">
        <v>5832</v>
      </c>
    </row>
    <row r="45" spans="1:3" ht="16" x14ac:dyDescent="0.2">
      <c r="A45" s="11">
        <f t="shared" si="0"/>
        <v>2015</v>
      </c>
      <c r="B45" s="45">
        <v>17322</v>
      </c>
      <c r="C45" s="45">
        <v>5963</v>
      </c>
    </row>
    <row r="46" spans="1:3" ht="16" x14ac:dyDescent="0.2">
      <c r="A46" s="11">
        <f t="shared" si="0"/>
        <v>2016</v>
      </c>
      <c r="B46" s="45">
        <v>17710</v>
      </c>
      <c r="C46" s="45">
        <v>6101</v>
      </c>
    </row>
    <row r="47" spans="1:3" ht="16" x14ac:dyDescent="0.2">
      <c r="A47" s="11">
        <f t="shared" si="0"/>
        <v>2017</v>
      </c>
      <c r="B47" s="45">
        <v>18687</v>
      </c>
      <c r="C47" s="45">
        <v>6368</v>
      </c>
    </row>
    <row r="48" spans="1:3" ht="16" x14ac:dyDescent="0.2">
      <c r="A48" s="11">
        <f>A47+1</f>
        <v>2018</v>
      </c>
      <c r="B48" s="45">
        <v>19565</v>
      </c>
      <c r="C48" s="45">
        <v>6715</v>
      </c>
    </row>
    <row r="49" spans="1:3" ht="16" x14ac:dyDescent="0.2">
      <c r="A49" s="20">
        <f t="shared" si="0"/>
        <v>2019</v>
      </c>
      <c r="B49" s="46">
        <v>20486</v>
      </c>
      <c r="C49" s="46">
        <v>6972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85D67-0F4C-482E-AC7C-A915D8CC89CE}">
  <dimension ref="A1:D50"/>
  <sheetViews>
    <sheetView zoomScale="125" zoomScaleNormal="125" workbookViewId="0"/>
  </sheetViews>
  <sheetFormatPr baseColWidth="10" defaultColWidth="8.83203125" defaultRowHeight="15" x14ac:dyDescent="0.2"/>
  <cols>
    <col min="1" max="1" width="8.83203125" style="47"/>
    <col min="2" max="2" width="15" style="8" customWidth="1"/>
    <col min="3" max="3" width="15.1640625" customWidth="1"/>
  </cols>
  <sheetData>
    <row r="1" spans="1:4" ht="16" x14ac:dyDescent="0.2">
      <c r="A1" s="19" t="s">
        <v>33</v>
      </c>
      <c r="C1" s="7"/>
      <c r="D1" s="7"/>
    </row>
    <row r="2" spans="1:4" x14ac:dyDescent="0.2">
      <c r="C2" s="14"/>
      <c r="D2" s="14"/>
    </row>
    <row r="3" spans="1:4" x14ac:dyDescent="0.2">
      <c r="C3" s="14"/>
      <c r="D3" s="14"/>
    </row>
    <row r="4" spans="1:4" x14ac:dyDescent="0.2">
      <c r="C4" s="14"/>
      <c r="D4" s="14"/>
    </row>
    <row r="5" spans="1:4" x14ac:dyDescent="0.2">
      <c r="C5" s="14"/>
      <c r="D5" s="14"/>
    </row>
    <row r="6" spans="1:4" x14ac:dyDescent="0.2">
      <c r="C6" s="14"/>
      <c r="D6" s="14"/>
    </row>
    <row r="7" spans="1:4" x14ac:dyDescent="0.2">
      <c r="C7" s="14"/>
      <c r="D7" s="14"/>
    </row>
    <row r="8" spans="1:4" x14ac:dyDescent="0.2">
      <c r="C8" s="14"/>
      <c r="D8" s="14"/>
    </row>
    <row r="9" spans="1:4" x14ac:dyDescent="0.2">
      <c r="C9" s="14"/>
      <c r="D9" s="14"/>
    </row>
    <row r="10" spans="1:4" x14ac:dyDescent="0.2">
      <c r="C10" s="14"/>
      <c r="D10" s="14"/>
    </row>
    <row r="11" spans="1:4" x14ac:dyDescent="0.2">
      <c r="C11" s="14"/>
      <c r="D11" s="14"/>
    </row>
    <row r="12" spans="1:4" x14ac:dyDescent="0.2">
      <c r="C12" s="14"/>
      <c r="D12" s="14"/>
    </row>
    <row r="13" spans="1:4" x14ac:dyDescent="0.2">
      <c r="C13" s="14"/>
      <c r="D13" s="14"/>
    </row>
    <row r="14" spans="1:4" x14ac:dyDescent="0.2">
      <c r="C14" s="14"/>
      <c r="D14" s="14"/>
    </row>
    <row r="15" spans="1:4" x14ac:dyDescent="0.2">
      <c r="C15" s="14"/>
      <c r="D15" s="14"/>
    </row>
    <row r="16" spans="1:4" x14ac:dyDescent="0.2">
      <c r="C16" s="14"/>
      <c r="D16" s="14"/>
    </row>
    <row r="17" spans="1:4" x14ac:dyDescent="0.2">
      <c r="C17" s="14"/>
      <c r="D17" s="14"/>
    </row>
    <row r="18" spans="1:4" x14ac:dyDescent="0.2">
      <c r="C18" s="14"/>
      <c r="D18" s="14"/>
    </row>
    <row r="19" spans="1:4" x14ac:dyDescent="0.2">
      <c r="C19" s="14"/>
      <c r="D19" s="14"/>
    </row>
    <row r="20" spans="1:4" x14ac:dyDescent="0.2">
      <c r="C20" s="14"/>
      <c r="D20" s="14"/>
    </row>
    <row r="21" spans="1:4" x14ac:dyDescent="0.2">
      <c r="A21" s="48" t="s">
        <v>34</v>
      </c>
      <c r="C21" s="14"/>
      <c r="D21" s="14"/>
    </row>
    <row r="22" spans="1:4" x14ac:dyDescent="0.2">
      <c r="A22" s="18" t="s">
        <v>22</v>
      </c>
      <c r="C22" s="14"/>
      <c r="D22" s="14"/>
    </row>
    <row r="23" spans="1:4" x14ac:dyDescent="0.2">
      <c r="A23" s="17" t="s">
        <v>12</v>
      </c>
      <c r="C23" s="14"/>
      <c r="D23" s="14"/>
    </row>
    <row r="24" spans="1:4" x14ac:dyDescent="0.2">
      <c r="C24" s="14"/>
      <c r="D24" s="14"/>
    </row>
    <row r="25" spans="1:4" x14ac:dyDescent="0.2">
      <c r="C25" s="14"/>
      <c r="D25" s="14"/>
    </row>
    <row r="26" spans="1:4" ht="16" x14ac:dyDescent="0.2">
      <c r="A26" s="21" t="s">
        <v>0</v>
      </c>
      <c r="B26" s="6" t="s">
        <v>32</v>
      </c>
      <c r="C26" s="49"/>
      <c r="D26" s="49"/>
    </row>
    <row r="27" spans="1:4" x14ac:dyDescent="0.2">
      <c r="A27" s="50">
        <v>1996</v>
      </c>
      <c r="B27" s="14">
        <v>0.29430000000000001</v>
      </c>
      <c r="C27" s="49"/>
      <c r="D27" s="49"/>
    </row>
    <row r="28" spans="1:4" x14ac:dyDescent="0.2">
      <c r="A28" s="50">
        <v>1997</v>
      </c>
      <c r="B28" s="14">
        <v>0.28499999999999998</v>
      </c>
    </row>
    <row r="29" spans="1:4" x14ac:dyDescent="0.2">
      <c r="A29" s="50">
        <v>1998</v>
      </c>
      <c r="B29" s="14">
        <v>0.29399999999999998</v>
      </c>
    </row>
    <row r="30" spans="1:4" x14ac:dyDescent="0.2">
      <c r="A30" s="50">
        <v>1999</v>
      </c>
      <c r="B30" s="14">
        <v>0.30299999999999999</v>
      </c>
    </row>
    <row r="31" spans="1:4" x14ac:dyDescent="0.2">
      <c r="A31" s="50">
        <v>2000</v>
      </c>
      <c r="B31" s="14">
        <v>0.29849999999999999</v>
      </c>
    </row>
    <row r="32" spans="1:4" x14ac:dyDescent="0.2">
      <c r="A32" s="50">
        <v>2001</v>
      </c>
      <c r="B32" s="14">
        <v>0.2888</v>
      </c>
    </row>
    <row r="33" spans="1:2" x14ac:dyDescent="0.2">
      <c r="A33" s="50">
        <v>2002</v>
      </c>
      <c r="B33" s="14">
        <v>0.27160000000000001</v>
      </c>
    </row>
    <row r="34" spans="1:2" x14ac:dyDescent="0.2">
      <c r="A34" s="50">
        <v>2003</v>
      </c>
      <c r="B34" s="14">
        <v>0.254</v>
      </c>
    </row>
    <row r="35" spans="1:2" x14ac:dyDescent="0.2">
      <c r="A35" s="50">
        <v>2004</v>
      </c>
      <c r="B35" s="14">
        <v>0.25040000000000001</v>
      </c>
    </row>
    <row r="36" spans="1:2" x14ac:dyDescent="0.2">
      <c r="A36" s="50">
        <v>2005</v>
      </c>
      <c r="B36" s="14">
        <v>0.24859999999999999</v>
      </c>
    </row>
    <row r="37" spans="1:2" x14ac:dyDescent="0.2">
      <c r="A37" s="50">
        <v>2006</v>
      </c>
      <c r="B37" s="14">
        <v>0.24929999999999999</v>
      </c>
    </row>
    <row r="38" spans="1:2" x14ac:dyDescent="0.2">
      <c r="A38" s="50">
        <v>2007</v>
      </c>
      <c r="B38" s="14">
        <v>0.25629999999999997</v>
      </c>
    </row>
    <row r="39" spans="1:2" x14ac:dyDescent="0.2">
      <c r="A39" s="50">
        <v>2008</v>
      </c>
      <c r="B39" s="14">
        <v>0.24600000000000002</v>
      </c>
    </row>
    <row r="40" spans="1:2" x14ac:dyDescent="0.2">
      <c r="A40" s="50">
        <v>2009</v>
      </c>
      <c r="B40" s="14">
        <v>0.2402</v>
      </c>
    </row>
    <row r="41" spans="1:2" x14ac:dyDescent="0.2">
      <c r="A41" s="50">
        <v>2010</v>
      </c>
      <c r="B41" s="14">
        <v>0.2389</v>
      </c>
    </row>
    <row r="42" spans="1:2" x14ac:dyDescent="0.2">
      <c r="A42" s="50">
        <v>2011</v>
      </c>
      <c r="B42" s="14">
        <v>0.23230000000000001</v>
      </c>
    </row>
    <row r="43" spans="1:2" x14ac:dyDescent="0.2">
      <c r="A43" s="50">
        <v>2012</v>
      </c>
      <c r="B43" s="14">
        <v>0.22670000000000001</v>
      </c>
    </row>
    <row r="44" spans="1:2" x14ac:dyDescent="0.2">
      <c r="A44" s="50">
        <v>2013</v>
      </c>
      <c r="B44" s="14">
        <v>0.2155</v>
      </c>
    </row>
    <row r="45" spans="1:2" x14ac:dyDescent="0.2">
      <c r="A45" s="50">
        <v>2014</v>
      </c>
      <c r="B45" s="14">
        <v>0.21249999999999999</v>
      </c>
    </row>
    <row r="46" spans="1:2" x14ac:dyDescent="0.2">
      <c r="A46" s="50">
        <v>2015</v>
      </c>
      <c r="B46" s="14">
        <v>0.20420000000000002</v>
      </c>
    </row>
    <row r="47" spans="1:2" x14ac:dyDescent="0.2">
      <c r="A47" s="50">
        <v>2016</v>
      </c>
      <c r="B47" s="14">
        <v>0.20989999999999998</v>
      </c>
    </row>
    <row r="48" spans="1:2" x14ac:dyDescent="0.2">
      <c r="A48" s="50">
        <v>2017</v>
      </c>
      <c r="B48" s="14">
        <v>0.22390000000000002</v>
      </c>
    </row>
    <row r="49" spans="1:2" x14ac:dyDescent="0.2">
      <c r="A49" s="50">
        <v>2018</v>
      </c>
      <c r="B49" s="14">
        <v>0.22989999999999999</v>
      </c>
    </row>
    <row r="50" spans="1:2" x14ac:dyDescent="0.2">
      <c r="A50" s="51">
        <v>2019</v>
      </c>
      <c r="B50" s="15">
        <v>0.22969999999999999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  <vt:lpstr>Figure 12</vt:lpstr>
      <vt:lpstr>Figure 13</vt:lpstr>
      <vt:lpstr>Figure 14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Anqi Chen</dc:creator>
  <cp:lastModifiedBy>Amy Grzybowski</cp:lastModifiedBy>
  <dcterms:created xsi:type="dcterms:W3CDTF">2023-07-06T16:25:44Z</dcterms:created>
  <dcterms:modified xsi:type="dcterms:W3CDTF">2023-09-19T14:26:05Z</dcterms:modified>
</cp:coreProperties>
</file>