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10425" yWindow="195" windowWidth="15495" windowHeight="17385"/>
  </bookViews>
  <sheets>
    <sheet name="Figure 1" sheetId="1" r:id="rId1"/>
    <sheet name="Figure 2" sheetId="4" r:id="rId2"/>
  </sheets>
  <externalReferences>
    <externalReference r:id="rId3"/>
  </externalReferenc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2" i="1" l="1"/>
  <c r="F33" i="1"/>
  <c r="F34" i="1"/>
  <c r="F35" i="1"/>
  <c r="F36" i="1"/>
  <c r="F37" i="1"/>
  <c r="F38" i="1"/>
  <c r="F39" i="1"/>
  <c r="F40" i="1"/>
  <c r="F31" i="1"/>
  <c r="E32" i="1"/>
  <c r="E33" i="1"/>
  <c r="E34" i="1"/>
  <c r="E35" i="1"/>
  <c r="E36" i="1"/>
  <c r="E37" i="1"/>
  <c r="E38" i="1"/>
  <c r="E39" i="1"/>
  <c r="E40" i="1"/>
  <c r="E31" i="1"/>
</calcChain>
</file>

<file path=xl/sharedStrings.xml><?xml version="1.0" encoding="utf-8"?>
<sst xmlns="http://schemas.openxmlformats.org/spreadsheetml/2006/main" count="20" uniqueCount="19">
  <si>
    <t>ARC/Revenue</t>
  </si>
  <si>
    <t>ARC (2012 Funding Update)</t>
  </si>
  <si>
    <t>Revenue (Census)</t>
  </si>
  <si>
    <t>FY</t>
  </si>
  <si>
    <t>Contributions (Census)</t>
  </si>
  <si>
    <t>Contributions/Revenue</t>
  </si>
  <si>
    <t>Figure 1. State and Local Pension Contributions as a Percent of Own Source Revenues, 2001-2010</t>
  </si>
  <si>
    <t>Source: Authors’ calculations from U.S. Census Bureau (2001-2010a) and (2001-2010b).</t>
  </si>
  <si>
    <t>* When using these data, please cite the Center for Retirement Research at Boston College.</t>
  </si>
  <si>
    <t>COLA</t>
  </si>
  <si>
    <t>Contribution rate</t>
  </si>
  <si>
    <t>Age/tenure requirements</t>
  </si>
  <si>
    <t>Average salary period</t>
  </si>
  <si>
    <t>Benefit factor</t>
  </si>
  <si>
    <t>No changes</t>
  </si>
  <si>
    <t>New employees</t>
  </si>
  <si>
    <t>All employees</t>
  </si>
  <si>
    <t>Figure 2. Pension Changes Made by a Sample of 32 State-Administered Plans, by Type of Change</t>
  </si>
  <si>
    <t>Source: Munnell et al. (2013).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</si>
</sst>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%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sz val="10"/>
      <name val="Times New Roman"/>
      <family val="1"/>
    </font>
    <font>
      <i/>
      <sz val="10"/>
      <color indexed="8"/>
      <name val="Times New Roman"/>
      <family val="1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2" fillId="0" borderId="0" xfId="0" applyFont="1" applyBorder="1"/>
    <xf numFmtId="3" fontId="3" fillId="0" borderId="0" xfId="1" applyNumberFormat="1" applyFont="1" applyBorder="1"/>
    <xf numFmtId="164" fontId="2" fillId="0" borderId="0" xfId="0" applyNumberFormat="1" applyFont="1" applyBorder="1"/>
    <xf numFmtId="3" fontId="3" fillId="0" borderId="0" xfId="1" applyNumberFormat="1" applyFont="1" applyBorder="1" applyAlignment="1">
      <alignment horizontal="right"/>
    </xf>
    <xf numFmtId="3" fontId="3" fillId="0" borderId="0" xfId="1" applyNumberFormat="1" applyFont="1" applyBorder="1" applyAlignment="1">
      <alignment horizontal="right" wrapText="1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/>
    <xf numFmtId="0" fontId="4" fillId="0" borderId="0" xfId="0" applyFont="1"/>
    <xf numFmtId="0" fontId="6" fillId="0" borderId="0" xfId="2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wrapText="1"/>
    </xf>
  </cellXfs>
  <cellStyles count="5">
    <cellStyle name="Comma 2" xfId="3"/>
    <cellStyle name="Normal" xfId="0" builtinId="0"/>
    <cellStyle name="Normal 2" xfId="1"/>
    <cellStyle name="Normal 2 2" xfId="2"/>
    <cellStyle name="Percent 2" xfId="4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1'!$F$30</c:f>
              <c:strCache>
                <c:ptCount val="1"/>
                <c:pt idx="0">
                  <c:v>Contributions/Revenue</c:v>
                </c:pt>
              </c:strCache>
            </c:strRef>
          </c:tx>
          <c:spPr>
            <a:solidFill>
              <a:srgbClr val="800000"/>
            </a:solidFill>
            <a:ln>
              <a:solidFill>
                <a:schemeClr val="tx1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'Figure 1'!$A$31:$A$40</c:f>
              <c:numCache>
                <c:formatCode>General</c:formatCode>
                <c:ptCount val="1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</c:numCache>
            </c:numRef>
          </c:cat>
          <c:val>
            <c:numRef>
              <c:f>'Figure 1'!$F$31:$F$40</c:f>
              <c:numCache>
                <c:formatCode>0.0%</c:formatCode>
                <c:ptCount val="10"/>
                <c:pt idx="0">
                  <c:v>2.9358308791484128E-2</c:v>
                </c:pt>
                <c:pt idx="1">
                  <c:v>2.984579793656136E-2</c:v>
                </c:pt>
                <c:pt idx="2">
                  <c:v>3.3634666310886151E-2</c:v>
                </c:pt>
                <c:pt idx="3">
                  <c:v>4.1655809178957753E-2</c:v>
                </c:pt>
                <c:pt idx="4">
                  <c:v>3.817161015852779E-2</c:v>
                </c:pt>
                <c:pt idx="5">
                  <c:v>3.6962495755136139E-2</c:v>
                </c:pt>
                <c:pt idx="6">
                  <c:v>3.8919109115709775E-2</c:v>
                </c:pt>
                <c:pt idx="7">
                  <c:v>4.2167654178044953E-2</c:v>
                </c:pt>
                <c:pt idx="8">
                  <c:v>4.5107127601141404E-2</c:v>
                </c:pt>
                <c:pt idx="9">
                  <c:v>4.6015801962527907E-2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346304"/>
        <c:axId val="139476352"/>
      </c:barChart>
      <c:catAx>
        <c:axId val="13934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9476352"/>
        <c:crosses val="autoZero"/>
        <c:auto val="1"/>
        <c:lblAlgn val="ctr"/>
        <c:lblOffset val="100"/>
        <c:noMultiLvlLbl val="0"/>
      </c:catAx>
      <c:valAx>
        <c:axId val="139476352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39346304"/>
        <c:crosses val="autoZero"/>
        <c:crossBetween val="between"/>
        <c:majorUnit val="0.0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606265304781806E-2"/>
          <c:y val="3.2951542780515701E-2"/>
          <c:w val="0.85921289044503801"/>
          <c:h val="0.728843309658860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2'!$A$23</c:f>
              <c:strCache>
                <c:ptCount val="1"/>
                <c:pt idx="0">
                  <c:v>New employees</c:v>
                </c:pt>
              </c:strCache>
            </c:strRef>
          </c:tx>
          <c:spPr>
            <a:solidFill>
              <a:srgbClr val="800000"/>
            </a:solidFill>
            <a:ln w="3175" cmpd="sng">
              <a:solidFill>
                <a:srgbClr val="000000"/>
              </a:solidFill>
            </a:ln>
          </c:spPr>
          <c:invertIfNegative val="0"/>
          <c:dLbls>
            <c:delete val="1"/>
          </c:dLbls>
          <c:cat>
            <c:strRef>
              <c:f>'Figure 2'!$B$22:$G$22</c:f>
              <c:strCache>
                <c:ptCount val="6"/>
                <c:pt idx="0">
                  <c:v>COLA</c:v>
                </c:pt>
                <c:pt idx="1">
                  <c:v>Contribution rate</c:v>
                </c:pt>
                <c:pt idx="2">
                  <c:v>Age/tenure requirements</c:v>
                </c:pt>
                <c:pt idx="3">
                  <c:v>Average salary period</c:v>
                </c:pt>
                <c:pt idx="4">
                  <c:v>Benefit factor</c:v>
                </c:pt>
                <c:pt idx="5">
                  <c:v>No changes</c:v>
                </c:pt>
              </c:strCache>
            </c:strRef>
          </c:cat>
          <c:val>
            <c:numRef>
              <c:f>'Figure 2'!$B$23:$G$23</c:f>
              <c:numCache>
                <c:formatCode>General</c:formatCode>
                <c:ptCount val="6"/>
                <c:pt idx="0">
                  <c:v>4</c:v>
                </c:pt>
                <c:pt idx="1">
                  <c:v>3</c:v>
                </c:pt>
                <c:pt idx="2">
                  <c:v>20</c:v>
                </c:pt>
                <c:pt idx="3">
                  <c:v>15</c:v>
                </c:pt>
                <c:pt idx="4">
                  <c:v>5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strRef>
              <c:f>'Figure 2'!$A$24</c:f>
              <c:strCache>
                <c:ptCount val="1"/>
                <c:pt idx="0">
                  <c:v>All employees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 cmpd="sng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2.8182679514730702E-3"/>
                  <c:y val="-0.164667181614261"/>
                </c:manualLayout>
              </c:layout>
              <c:tx>
                <c:rich>
                  <a:bodyPr/>
                  <a:lstStyle/>
                  <a:p>
                    <a:r>
                      <a:rPr lang="en-US" sz="1400"/>
                      <a:t>15</a:t>
                    </a:r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7779214892593501E-3"/>
                  <c:y val="-0.17264117077298899"/>
                </c:manualLayout>
              </c:layout>
              <c:tx>
                <c:rich>
                  <a:bodyPr/>
                  <a:lstStyle/>
                  <a:p>
                    <a:r>
                      <a:rPr lang="en-US" sz="1400"/>
                      <a:t>14</a:t>
                    </a:r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5.4883297272713503E-17"/>
                  <c:y val="-9.3475249012518094E-2"/>
                </c:manualLayout>
              </c:layout>
              <c:tx>
                <c:rich>
                  <a:bodyPr/>
                  <a:lstStyle/>
                  <a:p>
                    <a:r>
                      <a:rPr lang="en-US" sz="1400"/>
                      <a:t>24</a:t>
                    </a:r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39952727073364E-4"/>
                  <c:y val="-6.8899474873209104E-2"/>
                </c:manualLayout>
              </c:layout>
              <c:tx>
                <c:rich>
                  <a:bodyPr/>
                  <a:lstStyle/>
                  <a:p>
                    <a:r>
                      <a:rPr lang="en-US" sz="1400"/>
                      <a:t>18</a:t>
                    </a:r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-0.101292101801061"/>
                </c:manualLayout>
              </c:layout>
              <c:tx>
                <c:rich>
                  <a:bodyPr/>
                  <a:lstStyle/>
                  <a:p>
                    <a:r>
                      <a:rPr lang="en-US" sz="1400"/>
                      <a:t>9</a:t>
                    </a:r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93045273749781E-7"/>
                  <c:y val="-6.98518142778487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2'!$B$22:$G$22</c:f>
              <c:strCache>
                <c:ptCount val="6"/>
                <c:pt idx="0">
                  <c:v>COLA</c:v>
                </c:pt>
                <c:pt idx="1">
                  <c:v>Contribution rate</c:v>
                </c:pt>
                <c:pt idx="2">
                  <c:v>Age/tenure requirements</c:v>
                </c:pt>
                <c:pt idx="3">
                  <c:v>Average salary period</c:v>
                </c:pt>
                <c:pt idx="4">
                  <c:v>Benefit factor</c:v>
                </c:pt>
                <c:pt idx="5">
                  <c:v>No changes</c:v>
                </c:pt>
              </c:strCache>
            </c:strRef>
          </c:cat>
          <c:val>
            <c:numRef>
              <c:f>'Figure 2'!$B$24:$G$24</c:f>
              <c:numCache>
                <c:formatCode>General</c:formatCode>
                <c:ptCount val="6"/>
                <c:pt idx="0">
                  <c:v>11</c:v>
                </c:pt>
                <c:pt idx="1">
                  <c:v>11</c:v>
                </c:pt>
                <c:pt idx="2">
                  <c:v>4</c:v>
                </c:pt>
                <c:pt idx="3">
                  <c:v>3</c:v>
                </c:pt>
                <c:pt idx="4">
                  <c:v>4</c:v>
                </c:pt>
                <c:pt idx="5">
                  <c:v>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23"/>
        <c:overlap val="100"/>
        <c:axId val="137695616"/>
        <c:axId val="137697152"/>
      </c:barChart>
      <c:catAx>
        <c:axId val="137695616"/>
        <c:scaling>
          <c:orientation val="minMax"/>
        </c:scaling>
        <c:delete val="0"/>
        <c:axPos val="b"/>
        <c:majorTickMark val="out"/>
        <c:minorTickMark val="none"/>
        <c:tickLblPos val="nextTo"/>
        <c:crossAx val="137697152"/>
        <c:crosses val="autoZero"/>
        <c:auto val="1"/>
        <c:lblAlgn val="ctr"/>
        <c:lblOffset val="100"/>
        <c:noMultiLvlLbl val="0"/>
      </c:catAx>
      <c:valAx>
        <c:axId val="13769715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37695616"/>
        <c:crosses val="autoZero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0.61547775230438095"/>
          <c:y val="5.9037612833653698E-2"/>
          <c:w val="0.31209185402997502"/>
          <c:h val="0.16328111055288699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100">
          <a:latin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</xdr:row>
      <xdr:rowOff>152400</xdr:rowOff>
    </xdr:from>
    <xdr:to>
      <xdr:col>3</xdr:col>
      <xdr:colOff>1066800</xdr:colOff>
      <xdr:row>20</xdr:row>
      <xdr:rowOff>95249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162044</xdr:colOff>
      <xdr:row>1</xdr:row>
      <xdr:rowOff>134784</xdr:rowOff>
    </xdr:from>
    <xdr:to>
      <xdr:col>5</xdr:col>
      <xdr:colOff>546651</xdr:colOff>
      <xdr:row>17</xdr:row>
      <xdr:rowOff>132522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e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Design Changes"/>
      <sheetName val="Sheet1"/>
      <sheetName val="Sheet2"/>
      <sheetName val="Sheet3"/>
    </sheetNames>
    <sheetDataSet>
      <sheetData sheetId="0">
        <row r="21">
          <cell r="B21" t="str">
            <v>COLA</v>
          </cell>
          <cell r="C21" t="str">
            <v>Contribution rate</v>
          </cell>
          <cell r="D21" t="str">
            <v>Age/tenure requirements</v>
          </cell>
          <cell r="E21" t="str">
            <v>Average salary period</v>
          </cell>
          <cell r="F21" t="str">
            <v>Benefit factor</v>
          </cell>
          <cell r="G21" t="str">
            <v>No changes</v>
          </cell>
        </row>
        <row r="22">
          <cell r="A22" t="str">
            <v>New employees</v>
          </cell>
          <cell r="B22">
            <v>4</v>
          </cell>
          <cell r="C22">
            <v>3</v>
          </cell>
          <cell r="D22">
            <v>20</v>
          </cell>
          <cell r="E22">
            <v>15</v>
          </cell>
          <cell r="F22">
            <v>5</v>
          </cell>
          <cell r="G22">
            <v>0</v>
          </cell>
        </row>
        <row r="23">
          <cell r="A23" t="str">
            <v>All employees</v>
          </cell>
          <cell r="B23">
            <v>11</v>
          </cell>
          <cell r="C23">
            <v>11</v>
          </cell>
          <cell r="D23">
            <v>4</v>
          </cell>
          <cell r="E23">
            <v>3</v>
          </cell>
          <cell r="F23">
            <v>4</v>
          </cell>
          <cell r="G23">
            <v>3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G41"/>
  <sheetViews>
    <sheetView tabSelected="1" workbookViewId="0">
      <selection activeCell="A23" sqref="A23"/>
    </sheetView>
  </sheetViews>
  <sheetFormatPr defaultColWidth="8.85546875" defaultRowHeight="15" x14ac:dyDescent="0.25"/>
  <cols>
    <col min="1" max="1" width="8.85546875" style="1"/>
    <col min="2" max="2" width="21.140625" style="1" customWidth="1"/>
    <col min="3" max="3" width="25.42578125" style="1" customWidth="1"/>
    <col min="4" max="4" width="18.42578125" style="1" customWidth="1"/>
    <col min="5" max="5" width="15.140625" style="1" customWidth="1"/>
    <col min="6" max="6" width="21.7109375" style="1" customWidth="1"/>
    <col min="7" max="16384" width="8.85546875" style="1"/>
  </cols>
  <sheetData>
    <row r="1" spans="1:1" x14ac:dyDescent="0.25">
      <c r="A1" s="1" t="s">
        <v>6</v>
      </c>
    </row>
    <row r="22" spans="1:7" x14ac:dyDescent="0.25">
      <c r="A22" s="1" t="s">
        <v>7</v>
      </c>
    </row>
    <row r="23" spans="1:7" x14ac:dyDescent="0.25">
      <c r="A23" s="9" t="s">
        <v>8</v>
      </c>
    </row>
    <row r="28" spans="1:7" x14ac:dyDescent="0.25">
      <c r="B28" s="2"/>
      <c r="C28" s="2"/>
      <c r="D28" s="2"/>
      <c r="E28" s="2"/>
      <c r="F28" s="2"/>
      <c r="G28" s="2"/>
    </row>
    <row r="29" spans="1:7" x14ac:dyDescent="0.25">
      <c r="B29" s="2"/>
      <c r="C29" s="2"/>
      <c r="D29" s="2"/>
      <c r="E29" s="2"/>
      <c r="F29" s="2"/>
      <c r="G29" s="2"/>
    </row>
    <row r="30" spans="1:7" x14ac:dyDescent="0.25">
      <c r="A30" s="1" t="s">
        <v>3</v>
      </c>
      <c r="B30" s="2" t="s">
        <v>4</v>
      </c>
      <c r="C30" s="2" t="s">
        <v>1</v>
      </c>
      <c r="D30" s="2" t="s">
        <v>2</v>
      </c>
      <c r="E30" s="2" t="s">
        <v>0</v>
      </c>
      <c r="F30" s="2" t="s">
        <v>5</v>
      </c>
      <c r="G30" s="2"/>
    </row>
    <row r="31" spans="1:7" x14ac:dyDescent="0.25">
      <c r="A31" s="1">
        <v>2001</v>
      </c>
      <c r="B31" s="2">
        <v>38844791</v>
      </c>
      <c r="C31" s="2">
        <v>29071146</v>
      </c>
      <c r="D31" s="3">
        <v>1323127680</v>
      </c>
      <c r="E31" s="4">
        <f t="shared" ref="E31:E40" si="0">C31/D31</f>
        <v>2.197153490130295E-2</v>
      </c>
      <c r="F31" s="4">
        <f>B31/D31</f>
        <v>2.9358308791484128E-2</v>
      </c>
      <c r="G31" s="2"/>
    </row>
    <row r="32" spans="1:7" x14ac:dyDescent="0.25">
      <c r="A32" s="1">
        <v>2002</v>
      </c>
      <c r="B32" s="2">
        <v>39525771</v>
      </c>
      <c r="C32" s="2">
        <v>30544658</v>
      </c>
      <c r="D32" s="5">
        <v>1324332862</v>
      </c>
      <c r="E32" s="4">
        <f t="shared" si="0"/>
        <v>2.3064184901272954E-2</v>
      </c>
      <c r="F32" s="4">
        <f t="shared" ref="F32:F40" si="1">B32/D32</f>
        <v>2.984579793656136E-2</v>
      </c>
      <c r="G32" s="2"/>
    </row>
    <row r="33" spans="1:7" x14ac:dyDescent="0.25">
      <c r="A33" s="1">
        <v>2003</v>
      </c>
      <c r="B33" s="2">
        <v>46212289</v>
      </c>
      <c r="C33" s="2">
        <v>36428181</v>
      </c>
      <c r="D33" s="6">
        <v>1373948193</v>
      </c>
      <c r="E33" s="4">
        <f t="shared" si="0"/>
        <v>2.6513504064850865E-2</v>
      </c>
      <c r="F33" s="4">
        <f t="shared" si="1"/>
        <v>3.3634666310886151E-2</v>
      </c>
      <c r="G33" s="2"/>
    </row>
    <row r="34" spans="1:7" x14ac:dyDescent="0.25">
      <c r="A34" s="1">
        <v>2004</v>
      </c>
      <c r="B34" s="2">
        <v>60995984</v>
      </c>
      <c r="C34" s="2">
        <v>45411237</v>
      </c>
      <c r="D34" s="5">
        <v>1464285179</v>
      </c>
      <c r="E34" s="4">
        <f t="shared" si="0"/>
        <v>3.1012563434543922E-2</v>
      </c>
      <c r="F34" s="4">
        <f t="shared" si="1"/>
        <v>4.1655809178957753E-2</v>
      </c>
      <c r="G34" s="2"/>
    </row>
    <row r="35" spans="1:7" x14ac:dyDescent="0.25">
      <c r="A35" s="1">
        <v>2005</v>
      </c>
      <c r="B35" s="2">
        <v>60596511</v>
      </c>
      <c r="C35" s="2">
        <v>54539392</v>
      </c>
      <c r="D35" s="5">
        <v>1587475895</v>
      </c>
      <c r="E35" s="4">
        <f t="shared" si="0"/>
        <v>3.4356044190516667E-2</v>
      </c>
      <c r="F35" s="4">
        <f t="shared" si="1"/>
        <v>3.817161015852779E-2</v>
      </c>
      <c r="G35" s="2"/>
    </row>
    <row r="36" spans="1:7" x14ac:dyDescent="0.25">
      <c r="A36" s="1">
        <v>2006</v>
      </c>
      <c r="B36" s="2">
        <v>64481052</v>
      </c>
      <c r="C36" s="2">
        <v>59916109</v>
      </c>
      <c r="D36" s="5">
        <v>1744499409</v>
      </c>
      <c r="E36" s="4">
        <f t="shared" si="0"/>
        <v>3.4345731899299257E-2</v>
      </c>
      <c r="F36" s="4">
        <f t="shared" si="1"/>
        <v>3.6962495755136139E-2</v>
      </c>
      <c r="G36" s="2"/>
    </row>
    <row r="37" spans="1:7" x14ac:dyDescent="0.25">
      <c r="A37" s="1">
        <v>2007</v>
      </c>
      <c r="B37" s="2">
        <v>72575237</v>
      </c>
      <c r="C37" s="2">
        <v>65956682</v>
      </c>
      <c r="D37" s="7">
        <v>1864771282</v>
      </c>
      <c r="E37" s="4">
        <f t="shared" si="0"/>
        <v>3.536985078902561E-2</v>
      </c>
      <c r="F37" s="4">
        <f t="shared" si="1"/>
        <v>3.8919109115709775E-2</v>
      </c>
      <c r="G37" s="2"/>
    </row>
    <row r="38" spans="1:7" x14ac:dyDescent="0.25">
      <c r="A38" s="1">
        <v>2008</v>
      </c>
      <c r="B38" s="2">
        <v>81996539</v>
      </c>
      <c r="C38" s="2">
        <v>70463281</v>
      </c>
      <c r="D38" s="8">
        <v>1944536413</v>
      </c>
      <c r="E38" s="4">
        <f t="shared" si="0"/>
        <v>3.6236544879758956E-2</v>
      </c>
      <c r="F38" s="4">
        <f t="shared" si="1"/>
        <v>4.2167654178044953E-2</v>
      </c>
      <c r="G38" s="2"/>
    </row>
    <row r="39" spans="1:7" x14ac:dyDescent="0.25">
      <c r="A39" s="1">
        <v>2009</v>
      </c>
      <c r="B39" s="2">
        <v>85191057</v>
      </c>
      <c r="C39" s="2">
        <v>74501769</v>
      </c>
      <c r="D39" s="7">
        <v>1888638482</v>
      </c>
      <c r="E39" s="4">
        <f t="shared" si="0"/>
        <v>3.9447342469219049E-2</v>
      </c>
      <c r="F39" s="4">
        <f t="shared" si="1"/>
        <v>4.5107127601141404E-2</v>
      </c>
      <c r="G39" s="2"/>
    </row>
    <row r="40" spans="1:7" x14ac:dyDescent="0.25">
      <c r="A40" s="1">
        <v>2010</v>
      </c>
      <c r="B40" s="2">
        <v>86432546</v>
      </c>
      <c r="C40" s="2">
        <v>83093591</v>
      </c>
      <c r="D40" s="7">
        <v>1878323148</v>
      </c>
      <c r="E40" s="4">
        <f t="shared" si="0"/>
        <v>4.4238176529143219E-2</v>
      </c>
      <c r="F40" s="4">
        <f t="shared" si="1"/>
        <v>4.6015801962527907E-2</v>
      </c>
      <c r="G40" s="2"/>
    </row>
    <row r="41" spans="1:7" x14ac:dyDescent="0.25">
      <c r="B41" s="2"/>
      <c r="C41" s="2"/>
      <c r="D41" s="2"/>
      <c r="E41" s="2"/>
      <c r="F41" s="2"/>
      <c r="G41" s="2"/>
    </row>
  </sheetData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G59"/>
  <sheetViews>
    <sheetView zoomScaleNormal="100" zoomScalePageLayoutView="130" workbookViewId="0">
      <selection activeCell="F47" sqref="F47"/>
    </sheetView>
  </sheetViews>
  <sheetFormatPr defaultColWidth="8.85546875" defaultRowHeight="12.75" x14ac:dyDescent="0.2"/>
  <cols>
    <col min="1" max="1" width="25.140625" style="10" customWidth="1"/>
    <col min="2" max="3" width="11.140625" style="10" customWidth="1"/>
    <col min="4" max="4" width="13.140625" style="10" customWidth="1"/>
    <col min="5" max="5" width="16.85546875" style="10" customWidth="1"/>
    <col min="6" max="10" width="8.85546875" style="10"/>
    <col min="11" max="11" width="18.42578125" style="10" customWidth="1"/>
    <col min="12" max="12" width="18.7109375" style="10" customWidth="1"/>
    <col min="13" max="13" width="15.42578125" style="10" customWidth="1"/>
    <col min="14" max="14" width="15.85546875" style="10" customWidth="1"/>
    <col min="15" max="17" width="10" style="10" customWidth="1"/>
    <col min="18" max="16384" width="8.85546875" style="10"/>
  </cols>
  <sheetData>
    <row r="1" spans="1:1" ht="15" x14ac:dyDescent="0.25">
      <c r="A1" s="1" t="s">
        <v>17</v>
      </c>
    </row>
    <row r="9" spans="1:1" ht="12.75" customHeight="1" x14ac:dyDescent="0.2"/>
    <row r="19" spans="1:7" ht="15" x14ac:dyDescent="0.25">
      <c r="A19" s="1" t="s">
        <v>18</v>
      </c>
    </row>
    <row r="20" spans="1:7" x14ac:dyDescent="0.2">
      <c r="A20" s="9" t="s">
        <v>8</v>
      </c>
    </row>
    <row r="22" spans="1:7" ht="25.5" x14ac:dyDescent="0.2">
      <c r="A22" s="11"/>
      <c r="B22" s="12" t="s">
        <v>9</v>
      </c>
      <c r="C22" s="12" t="s">
        <v>10</v>
      </c>
      <c r="D22" s="11" t="s">
        <v>11</v>
      </c>
      <c r="E22" s="12" t="s">
        <v>12</v>
      </c>
      <c r="F22" s="12" t="s">
        <v>13</v>
      </c>
      <c r="G22" s="12" t="s">
        <v>14</v>
      </c>
    </row>
    <row r="23" spans="1:7" x14ac:dyDescent="0.2">
      <c r="A23" s="11" t="s">
        <v>15</v>
      </c>
      <c r="B23" s="11">
        <v>4</v>
      </c>
      <c r="C23" s="11">
        <v>3</v>
      </c>
      <c r="D23" s="11">
        <v>20</v>
      </c>
      <c r="E23" s="12">
        <v>15</v>
      </c>
      <c r="F23" s="11">
        <v>5</v>
      </c>
      <c r="G23" s="11">
        <v>0</v>
      </c>
    </row>
    <row r="24" spans="1:7" x14ac:dyDescent="0.2">
      <c r="A24" s="11" t="s">
        <v>16</v>
      </c>
      <c r="B24" s="11">
        <v>11</v>
      </c>
      <c r="C24" s="11">
        <v>11</v>
      </c>
      <c r="D24" s="12">
        <v>4</v>
      </c>
      <c r="E24" s="12">
        <v>3</v>
      </c>
      <c r="F24" s="11">
        <v>4</v>
      </c>
      <c r="G24" s="11">
        <v>3</v>
      </c>
    </row>
    <row r="26" spans="1:7" x14ac:dyDescent="0.2">
      <c r="B26" s="12"/>
      <c r="C26" s="12"/>
    </row>
    <row r="27" spans="1:7" x14ac:dyDescent="0.2">
      <c r="B27" s="11"/>
      <c r="C27" s="11"/>
    </row>
    <row r="28" spans="1:7" x14ac:dyDescent="0.2">
      <c r="B28" s="11"/>
      <c r="C28" s="11"/>
    </row>
    <row r="59" ht="52.5" customHeight="1" x14ac:dyDescent="0.2"/>
  </sheetData>
  <pageMargins left="0.7" right="0.7" top="0.75" bottom="0.75" header="0.3" footer="0.3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1</vt:lpstr>
      <vt:lpstr>Figure 2</vt:lpstr>
    </vt:vector>
  </TitlesOfParts>
  <Company>Boston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Jean-Pierre Aubry</dc:creator>
  <cp:lastModifiedBy>cafarema</cp:lastModifiedBy>
  <dcterms:created xsi:type="dcterms:W3CDTF">2013-07-11T14:55:57Z</dcterms:created>
  <dcterms:modified xsi:type="dcterms:W3CDTF">2015-11-09T17:43:21Z</dcterms:modified>
</cp:coreProperties>
</file>