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60" windowWidth="21600" windowHeight="8775" tabRatio="940"/>
  </bookViews>
  <sheets>
    <sheet name="Figure 1" sheetId="6" r:id="rId1"/>
    <sheet name="Figure 2" sheetId="8" r:id="rId2"/>
    <sheet name="Figure 3" sheetId="10" r:id="rId3"/>
    <sheet name="Figure 4" sheetId="12" r:id="rId4"/>
    <sheet name="Figure 5" sheetId="16" r:id="rId5"/>
    <sheet name="Figure 6" sheetId="14" r:id="rId6"/>
    <sheet name="Figure 7" sheetId="18" r:id="rId7"/>
  </sheets>
  <externalReferences>
    <externalReference r:id="rId8"/>
    <externalReference r:id="rId9"/>
    <externalReference r:id="rId10"/>
  </externalReferences>
  <calcPr calcId="145621"/>
</workbook>
</file>

<file path=xl/calcChain.xml><?xml version="1.0" encoding="utf-8"?>
<calcChain xmlns="http://schemas.openxmlformats.org/spreadsheetml/2006/main">
  <c r="L9" i="6" l="1"/>
  <c r="L8" i="6"/>
  <c r="L6" i="6"/>
  <c r="L5" i="6"/>
  <c r="L4" i="6"/>
  <c r="L3" i="6"/>
  <c r="L6" i="18" l="1"/>
  <c r="L7" i="18" s="1"/>
  <c r="L8" i="18" s="1"/>
  <c r="L9" i="18" s="1"/>
  <c r="L10" i="18" s="1"/>
  <c r="L11" i="18" s="1"/>
  <c r="J6" i="8"/>
  <c r="J7" i="8" s="1"/>
  <c r="J8" i="8" s="1"/>
  <c r="J9" i="8" s="1"/>
  <c r="J10" i="8" s="1"/>
</calcChain>
</file>

<file path=xl/comments1.xml><?xml version="1.0" encoding="utf-8"?>
<comments xmlns="http://schemas.openxmlformats.org/spreadsheetml/2006/main">
  <authors>
    <author>Dina Bleckman</author>
  </authors>
  <commentList>
    <comment ref="L2" authorId="0">
      <text>
        <r>
          <rPr>
            <b/>
            <sz val="9"/>
            <color indexed="81"/>
            <rFont val="Tahoma"/>
            <family val="2"/>
          </rPr>
          <t>Dina Bleckman: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<sst xmlns="http://schemas.openxmlformats.org/spreadsheetml/2006/main" count="462" uniqueCount="56">
  <si>
    <t>Red zone</t>
  </si>
  <si>
    <t>Yellow zone</t>
  </si>
  <si>
    <t xml:space="preserve">Note: More than 350 plans are represented in all six surveys.  </t>
  </si>
  <si>
    <t>Green zone</t>
  </si>
  <si>
    <t>Construction</t>
  </si>
  <si>
    <t>Services</t>
  </si>
  <si>
    <t>Transportation</t>
  </si>
  <si>
    <t>Manufacturing</t>
  </si>
  <si>
    <t>Other</t>
  </si>
  <si>
    <t>Industry</t>
  </si>
  <si>
    <t>% Participants</t>
  </si>
  <si>
    <t>Retail trade</t>
  </si>
  <si>
    <t>All</t>
  </si>
  <si>
    <t>M01</t>
  </si>
  <si>
    <t>M02</t>
  </si>
  <si>
    <t>M03</t>
  </si>
  <si>
    <t>M04</t>
  </si>
  <si>
    <t>M05</t>
  </si>
  <si>
    <t>M06</t>
  </si>
  <si>
    <t>M07</t>
  </si>
  <si>
    <t>M08</t>
  </si>
  <si>
    <t>M09</t>
  </si>
  <si>
    <t>M10</t>
  </si>
  <si>
    <t>M11</t>
  </si>
  <si>
    <t>M12</t>
  </si>
  <si>
    <t>Year</t>
  </si>
  <si>
    <t>%Cov</t>
  </si>
  <si>
    <t>Private</t>
  </si>
  <si>
    <t>SL</t>
  </si>
  <si>
    <t>PBGC</t>
  </si>
  <si>
    <r>
      <t xml:space="preserve">Source: </t>
    </r>
    <r>
      <rPr>
        <sz val="10"/>
        <color theme="1"/>
        <rFont val="Times New Roman"/>
        <family val="2"/>
      </rPr>
      <t>Segal Consultanting (2014).</t>
    </r>
  </si>
  <si>
    <t>a. Plans</t>
  </si>
  <si>
    <t>5,000 or more participants</t>
  </si>
  <si>
    <t>1,000-4,999 participants</t>
  </si>
  <si>
    <t>Fewer than 1,000 participants</t>
  </si>
  <si>
    <t>b. Participants</t>
  </si>
  <si>
    <r>
      <t xml:space="preserve">Source: </t>
    </r>
    <r>
      <rPr>
        <sz val="10"/>
        <color theme="1"/>
        <rFont val="Times New Roman"/>
        <family val="1"/>
      </rPr>
      <t>Pension Benefit Guaranty Corporation (2013).</t>
    </r>
  </si>
  <si>
    <r>
      <t xml:space="preserve">Figure. </t>
    </r>
    <r>
      <rPr>
        <i/>
        <sz val="12"/>
        <color theme="1"/>
        <rFont val="Times New Roman"/>
        <family val="1"/>
      </rPr>
      <t>Multiemployer Plan Participants by Industry, 2011</t>
    </r>
  </si>
  <si>
    <r>
      <t>Figure. Sample of Multiemployer</t>
    </r>
    <r>
      <rPr>
        <i/>
        <sz val="12"/>
        <color theme="1"/>
        <rFont val="Times New Roman"/>
        <family val="1"/>
      </rPr>
      <t xml:space="preserve"> Plans by Zone Status, 2008-13</t>
    </r>
  </si>
  <si>
    <r>
      <t xml:space="preserve">Source: </t>
    </r>
    <r>
      <rPr>
        <sz val="10"/>
        <color theme="1"/>
        <rFont val="Times New Roman"/>
        <family val="1"/>
      </rPr>
      <t>Solis, Geithner, and Gotbaum (2013).</t>
    </r>
  </si>
  <si>
    <t>5500 actuarial</t>
  </si>
  <si>
    <t>5500 current</t>
  </si>
  <si>
    <t>* When using these data, please cite the Center for Retirement Research at Boston College.</t>
  </si>
  <si>
    <t>Figure 3. Funded Status of Multiemployer Plans under Various Definitions, 1999-2012</t>
  </si>
  <si>
    <t>Sources: Pension Benefit Guaranty Corporation (2013; and authors’ calculations from U.S. Department of Labor, Form 5500 (1999-2012).</t>
  </si>
  <si>
    <t>Figure 4. Construction Employment over the Business Cycle, 1980-2013</t>
  </si>
  <si>
    <t>Month</t>
  </si>
  <si>
    <t>Millions</t>
  </si>
  <si>
    <r>
      <rPr>
        <i/>
        <sz val="12"/>
        <color theme="1"/>
        <rFont val="Times New Roman"/>
        <family val="1"/>
      </rPr>
      <t>Source</t>
    </r>
    <r>
      <rPr>
        <sz val="12"/>
        <color theme="1"/>
        <rFont val="Times New Roman"/>
        <family val="1"/>
      </rPr>
      <t>: 1980-2013 Current Population Survey; and National Bureau of Economic Research (2014).</t>
    </r>
  </si>
  <si>
    <t>A. Plans</t>
  </si>
  <si>
    <t>B. Participants</t>
  </si>
  <si>
    <t>Figure 5. Number of Multiemployer Plans and Plan Participants by Size of Plan, 1980-2013</t>
  </si>
  <si>
    <t>Source: Pension Benefit Guaranty Corporation (2013).</t>
  </si>
  <si>
    <t>Figure 6. Percent of Wage and Salary Workers in Unions, 1980-2013</t>
  </si>
  <si>
    <t>Source: Hirsch and Macpherson (1980-2013).</t>
  </si>
  <si>
    <t>Figure 7. Active Workers as a Percent of Total Participants in Multiemployer Plans, 1980-2010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</si>
</sst>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00000"/>
  </numFmts>
  <fonts count="19" x14ac:knownFonts="1">
    <font>
      <sz val="12"/>
      <color theme="1"/>
      <name val="Times New Roman"/>
      <family val="2"/>
    </font>
    <font>
      <i/>
      <sz val="12"/>
      <color theme="1"/>
      <name val="Times New Roman"/>
      <family val="1"/>
    </font>
    <font>
      <i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color theme="1"/>
      <name val="Times New Roman"/>
      <family val="2"/>
    </font>
    <font>
      <i/>
      <sz val="10"/>
      <color theme="1"/>
      <name val="Times New Roman"/>
      <family val="2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2"/>
      <name val="Times New Roman"/>
      <family val="1"/>
    </font>
    <font>
      <b/>
      <sz val="12"/>
      <name val="Times New Roman"/>
      <family val="1"/>
    </font>
    <font>
      <i/>
      <sz val="10"/>
      <color indexed="8"/>
      <name val="Times New Roman"/>
      <family val="1"/>
    </font>
    <font>
      <sz val="11"/>
      <color theme="1"/>
      <name val="Times New Roman"/>
      <family val="2"/>
    </font>
    <font>
      <i/>
      <sz val="11"/>
      <color indexed="8"/>
      <name val="Times New Roman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i/>
      <sz val="12"/>
      <color indexed="8"/>
      <name val="Times New Roman"/>
      <family val="2"/>
    </font>
    <font>
      <i/>
      <sz val="12"/>
      <color theme="1"/>
      <name val="Times New Roman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10" fontId="0" fillId="0" borderId="0" xfId="0" applyNumberFormat="1"/>
    <xf numFmtId="0" fontId="2" fillId="0" borderId="0" xfId="0" applyFont="1"/>
    <xf numFmtId="9" fontId="0" fillId="0" borderId="0" xfId="0" applyNumberForma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164" fontId="10" fillId="0" borderId="0" xfId="0" applyNumberFormat="1" applyFont="1" applyBorder="1" applyAlignment="1"/>
    <xf numFmtId="164" fontId="10" fillId="0" borderId="1" xfId="0" applyNumberFormat="1" applyFont="1" applyBorder="1" applyAlignment="1"/>
    <xf numFmtId="164" fontId="10" fillId="0" borderId="0" xfId="0" applyNumberFormat="1" applyFont="1" applyAlignment="1"/>
    <xf numFmtId="164" fontId="6" fillId="0" borderId="0" xfId="0" applyNumberFormat="1" applyFont="1"/>
    <xf numFmtId="0" fontId="11" fillId="0" borderId="0" xfId="0" applyFont="1" applyAlignment="1">
      <alignment horizontal="left"/>
    </xf>
    <xf numFmtId="0" fontId="11" fillId="0" borderId="1" xfId="0" applyFont="1" applyBorder="1" applyAlignment="1">
      <alignment horizontal="left"/>
    </xf>
    <xf numFmtId="164" fontId="11" fillId="0" borderId="1" xfId="0" applyNumberFormat="1" applyFont="1" applyBorder="1" applyAlignment="1">
      <alignment horizontal="right"/>
    </xf>
    <xf numFmtId="0" fontId="10" fillId="0" borderId="0" xfId="0" applyFont="1" applyAlignment="1">
      <alignment horizontal="left"/>
    </xf>
    <xf numFmtId="0" fontId="10" fillId="0" borderId="0" xfId="0" applyFont="1" applyBorder="1" applyAlignment="1">
      <alignment horizontal="left"/>
    </xf>
    <xf numFmtId="0" fontId="10" fillId="0" borderId="1" xfId="0" applyFont="1" applyBorder="1" applyAlignment="1">
      <alignment horizontal="left"/>
    </xf>
    <xf numFmtId="0" fontId="0" fillId="0" borderId="0" xfId="0" applyAlignment="1">
      <alignment horizontal="center"/>
    </xf>
    <xf numFmtId="0" fontId="12" fillId="0" borderId="0" xfId="0" applyFont="1"/>
    <xf numFmtId="0" fontId="13" fillId="0" borderId="0" xfId="0" applyFont="1"/>
    <xf numFmtId="1" fontId="13" fillId="0" borderId="0" xfId="0" applyNumberFormat="1" applyFont="1"/>
    <xf numFmtId="3" fontId="13" fillId="0" borderId="0" xfId="0" applyNumberFormat="1" applyFont="1"/>
    <xf numFmtId="0" fontId="13" fillId="0" borderId="0" xfId="0" applyFont="1" applyBorder="1" applyAlignment="1">
      <alignment vertical="top" wrapText="1"/>
    </xf>
    <xf numFmtId="0" fontId="14" fillId="0" borderId="0" xfId="0" applyFont="1"/>
    <xf numFmtId="164" fontId="13" fillId="0" borderId="0" xfId="0" applyNumberFormat="1" applyFont="1"/>
    <xf numFmtId="165" fontId="13" fillId="0" borderId="0" xfId="0" applyNumberFormat="1" applyFont="1"/>
    <xf numFmtId="0" fontId="0" fillId="0" borderId="0" xfId="0" applyFont="1"/>
    <xf numFmtId="0" fontId="15" fillId="0" borderId="0" xfId="0" applyFont="1" applyFill="1" applyAlignment="1">
      <alignment horizontal="left"/>
    </xf>
    <xf numFmtId="164" fontId="16" fillId="0" borderId="0" xfId="0" applyNumberFormat="1" applyFont="1" applyFill="1" applyAlignment="1">
      <alignment horizontal="right"/>
    </xf>
    <xf numFmtId="0" fontId="17" fillId="0" borderId="0" xfId="0" applyFont="1"/>
    <xf numFmtId="3" fontId="0" fillId="0" borderId="0" xfId="0" applyNumberFormat="1" applyFont="1"/>
    <xf numFmtId="0" fontId="18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00000"/>
      <color rgb="FF37662C"/>
      <color rgb="FF1D7525"/>
      <color rgb="FF5BA949"/>
      <color rgb="FF75BC6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calcChain" Target="calcChain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spPr>
            <a:ln>
              <a:solidFill>
                <a:schemeClr val="tx1"/>
              </a:solidFill>
            </a:ln>
          </c:spPr>
          <c:dPt>
            <c:idx val="0"/>
            <c:bubble3D val="0"/>
            <c:spPr>
              <a:solidFill>
                <a:srgbClr val="800000"/>
              </a:solidFill>
              <a:ln>
                <a:solidFill>
                  <a:schemeClr val="tx1"/>
                </a:solidFill>
              </a:ln>
            </c:spPr>
          </c:dPt>
          <c:dPt>
            <c:idx val="1"/>
            <c:bubble3D val="0"/>
            <c:spPr>
              <a:pattFill prst="wdUpDiag">
                <a:fgClr>
                  <a:schemeClr val="bg1">
                    <a:lumMod val="75000"/>
                  </a:schemeClr>
                </a:fgClr>
                <a:bgClr>
                  <a:schemeClr val="bg1"/>
                </a:bgClr>
              </a:pattFill>
              <a:ln>
                <a:solidFill>
                  <a:schemeClr val="tx1"/>
                </a:solidFill>
              </a:ln>
            </c:spPr>
          </c:dPt>
          <c:dPt>
            <c:idx val="2"/>
            <c:bubble3D val="0"/>
            <c:spPr>
              <a:solidFill>
                <a:schemeClr val="bg1"/>
              </a:solidFill>
              <a:ln>
                <a:solidFill>
                  <a:schemeClr val="tx1"/>
                </a:solidFill>
              </a:ln>
            </c:spPr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ln>
                <a:solidFill>
                  <a:schemeClr val="tx1"/>
                </a:solidFill>
              </a:ln>
            </c:spPr>
          </c:dPt>
          <c:dPt>
            <c:idx val="4"/>
            <c:bubble3D val="0"/>
            <c:spPr>
              <a:solidFill>
                <a:schemeClr val="bg1">
                  <a:lumMod val="65000"/>
                </a:schemeClr>
              </a:solidFill>
              <a:ln>
                <a:solidFill>
                  <a:schemeClr val="tx1"/>
                </a:solidFill>
              </a:ln>
            </c:spPr>
          </c:dPt>
          <c:dPt>
            <c:idx val="5"/>
            <c:bubble3D val="0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dPt>
          <c:dLbls>
            <c:numFmt formatCode="0.0%" sourceLinked="0"/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'Figure 1'!$K$3:$K$8</c:f>
              <c:strCache>
                <c:ptCount val="6"/>
                <c:pt idx="0">
                  <c:v>Construction</c:v>
                </c:pt>
                <c:pt idx="1">
                  <c:v>Transportation</c:v>
                </c:pt>
                <c:pt idx="2">
                  <c:v>Manufacturing</c:v>
                </c:pt>
                <c:pt idx="3">
                  <c:v>Retail trade</c:v>
                </c:pt>
                <c:pt idx="4">
                  <c:v>Services</c:v>
                </c:pt>
                <c:pt idx="5">
                  <c:v>Other</c:v>
                </c:pt>
              </c:strCache>
            </c:strRef>
          </c:cat>
          <c:val>
            <c:numRef>
              <c:f>'Figure 1'!$L$3:$L$8</c:f>
              <c:numCache>
                <c:formatCode>General</c:formatCode>
                <c:ptCount val="6"/>
                <c:pt idx="0">
                  <c:v>0.36700000000000005</c:v>
                </c:pt>
                <c:pt idx="1">
                  <c:v>0.151</c:v>
                </c:pt>
                <c:pt idx="2">
                  <c:v>0.113</c:v>
                </c:pt>
                <c:pt idx="3">
                  <c:v>0.14400000000000002</c:v>
                </c:pt>
                <c:pt idx="4">
                  <c:v>0.184</c:v>
                </c:pt>
                <c:pt idx="5">
                  <c:v>4.0999999999999995E-2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593285214348212"/>
          <c:y val="4.4057617797775388E-2"/>
          <c:w val="0.86823512685914261"/>
          <c:h val="0.8127584818768819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2'!$K$4</c:f>
              <c:strCache>
                <c:ptCount val="1"/>
                <c:pt idx="0">
                  <c:v>Red zone</c:v>
                </c:pt>
              </c:strCache>
            </c:strRef>
          </c:tx>
          <c:spPr>
            <a:solidFill>
              <a:srgbClr val="800000"/>
            </a:solidFill>
            <a:ln>
              <a:solidFill>
                <a:schemeClr val="tx1"/>
              </a:solidFill>
            </a:ln>
          </c:spPr>
          <c:invertIfNegative val="0"/>
          <c:dLbls>
            <c:dLbl>
              <c:idx val="0"/>
              <c:layout>
                <c:manualLayout>
                  <c:x val="-1.1111329833770779E-2"/>
                  <c:y val="1.635991820040899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1.3888888888888888E-2"/>
                  <c:y val="1.226993865030674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8.3333333333333332E-3"/>
                  <c:y val="4.089979550102174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5.5555555555555558E-3"/>
                  <c:y val="4.089979550102249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1.1111111111111112E-2"/>
                  <c:y val="8.179959100204574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1.6666666666666666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'Figure 2'!$J$5:$J$10</c:f>
              <c:numCache>
                <c:formatCode>General</c:formatCode>
                <c:ptCount val="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</c:numCache>
            </c:numRef>
          </c:cat>
          <c:val>
            <c:numRef>
              <c:f>'Figure 2'!$K$5:$K$10</c:f>
              <c:numCache>
                <c:formatCode>0%</c:formatCode>
                <c:ptCount val="6"/>
                <c:pt idx="0">
                  <c:v>0.09</c:v>
                </c:pt>
                <c:pt idx="1">
                  <c:v>0.3</c:v>
                </c:pt>
                <c:pt idx="2">
                  <c:v>0.28999999999999998</c:v>
                </c:pt>
                <c:pt idx="3">
                  <c:v>0.24</c:v>
                </c:pt>
                <c:pt idx="4">
                  <c:v>0.26</c:v>
                </c:pt>
                <c:pt idx="5">
                  <c:v>0.27</c:v>
                </c:pt>
              </c:numCache>
            </c:numRef>
          </c:val>
        </c:ser>
        <c:ser>
          <c:idx val="1"/>
          <c:order val="1"/>
          <c:tx>
            <c:strRef>
              <c:f>'Figure 2'!$L$4</c:f>
              <c:strCache>
                <c:ptCount val="1"/>
                <c:pt idx="0">
                  <c:v>Yellow zone</c:v>
                </c:pt>
              </c:strCache>
            </c:strRef>
          </c:tx>
          <c:spPr>
            <a:solidFill>
              <a:srgbClr val="FFC000"/>
            </a:solidFill>
            <a:ln w="3175">
              <a:solidFill>
                <a:schemeClr val="tx1"/>
              </a:solidFill>
            </a:ln>
          </c:spPr>
          <c:invertIfNegative val="0"/>
          <c:dLbls>
            <c:dLbl>
              <c:idx val="0"/>
              <c:layout>
                <c:manualLayout>
                  <c:x val="-1.6666666666666666E-2"/>
                  <c:y val="-1.635991820040899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1.3888888888888888E-2"/>
                  <c:y val="-2.453987730061349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1.1111111111111112E-2"/>
                  <c:y val="-0.1513292433537831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1.6666666666666666E-2"/>
                  <c:y val="-0.16359918200408999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1.6666885389326334E-2"/>
                  <c:y val="-0.13905930470347649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1.9444444444444445E-2"/>
                  <c:y val="-0.17177914110429449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'Figure 2'!$J$5:$J$10</c:f>
              <c:numCache>
                <c:formatCode>General</c:formatCode>
                <c:ptCount val="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</c:numCache>
            </c:numRef>
          </c:cat>
          <c:val>
            <c:numRef>
              <c:f>'Figure 2'!$L$5:$L$10</c:f>
              <c:numCache>
                <c:formatCode>0%</c:formatCode>
                <c:ptCount val="6"/>
                <c:pt idx="0">
                  <c:v>0.11</c:v>
                </c:pt>
                <c:pt idx="1">
                  <c:v>0.32</c:v>
                </c:pt>
                <c:pt idx="2">
                  <c:v>0.18</c:v>
                </c:pt>
                <c:pt idx="3">
                  <c:v>0.13</c:v>
                </c:pt>
                <c:pt idx="4">
                  <c:v>0.14000000000000001</c:v>
                </c:pt>
                <c:pt idx="5">
                  <c:v>0.14000000000000001</c:v>
                </c:pt>
              </c:numCache>
            </c:numRef>
          </c:val>
        </c:ser>
        <c:ser>
          <c:idx val="2"/>
          <c:order val="2"/>
          <c:tx>
            <c:strRef>
              <c:f>'Figure 2'!$M$4</c:f>
              <c:strCache>
                <c:ptCount val="1"/>
                <c:pt idx="0">
                  <c:v>Green zone</c:v>
                </c:pt>
              </c:strCache>
            </c:strRef>
          </c:tx>
          <c:spPr>
            <a:solidFill>
              <a:srgbClr val="37662C"/>
            </a:solidFill>
            <a:ln>
              <a:solidFill>
                <a:schemeClr val="tx1"/>
              </a:solidFill>
            </a:ln>
          </c:spPr>
          <c:invertIfNegative val="0"/>
          <c:dLbls>
            <c:dLbl>
              <c:idx val="1"/>
              <c:layout>
                <c:manualLayout>
                  <c:x val="8.3333333333333332E-3"/>
                  <c:y val="-1.635991820040899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8.3333333333333332E-3"/>
                  <c:y val="1.226993865030674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'Figure 2'!$J$5:$J$10</c:f>
              <c:numCache>
                <c:formatCode>General</c:formatCode>
                <c:ptCount val="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</c:numCache>
            </c:numRef>
          </c:cat>
          <c:val>
            <c:numRef>
              <c:f>'Figure 2'!$M$5:$M$10</c:f>
              <c:numCache>
                <c:formatCode>0%</c:formatCode>
                <c:ptCount val="6"/>
                <c:pt idx="0">
                  <c:v>0.8</c:v>
                </c:pt>
                <c:pt idx="1">
                  <c:v>0.38</c:v>
                </c:pt>
                <c:pt idx="2">
                  <c:v>0.53</c:v>
                </c:pt>
                <c:pt idx="3">
                  <c:v>0.63</c:v>
                </c:pt>
                <c:pt idx="4">
                  <c:v>0.6</c:v>
                </c:pt>
                <c:pt idx="5">
                  <c:v>0.59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4011136"/>
        <c:axId val="154012672"/>
      </c:barChart>
      <c:catAx>
        <c:axId val="154011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54012672"/>
        <c:crosses val="autoZero"/>
        <c:auto val="1"/>
        <c:lblAlgn val="ctr"/>
        <c:lblOffset val="100"/>
        <c:noMultiLvlLbl val="0"/>
      </c:catAx>
      <c:valAx>
        <c:axId val="154012672"/>
        <c:scaling>
          <c:orientation val="minMax"/>
          <c:max val="1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154011136"/>
        <c:crosses val="autoZero"/>
        <c:crossBetween val="between"/>
        <c:majorUnit val="0.2"/>
      </c:valAx>
    </c:plotArea>
    <c:legend>
      <c:legendPos val="r"/>
      <c:layout>
        <c:manualLayout>
          <c:xMode val="edge"/>
          <c:yMode val="edge"/>
          <c:x val="0.74083464566929147"/>
          <c:y val="7.0934883139607552E-2"/>
          <c:w val="0.22150284339457565"/>
          <c:h val="0.17647325334333236"/>
        </c:manualLayout>
      </c:layout>
      <c:overlay val="0"/>
      <c:spPr>
        <a:solidFill>
          <a:schemeClr val="bg1"/>
        </a:solidFill>
        <a:ln>
          <a:solidFill>
            <a:schemeClr val="bg1">
              <a:lumMod val="50000"/>
            </a:schemeClr>
          </a:solidFill>
        </a:ln>
      </c:spPr>
      <c:txPr>
        <a:bodyPr/>
        <a:lstStyle/>
        <a:p>
          <a:pPr>
            <a:defRPr>
              <a:latin typeface="Times New Roman" panose="02020603050405020304" pitchFamily="18" charset="0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939017169923027E-2"/>
          <c:y val="8.5270450854217639E-2"/>
          <c:w val="0.80481998625391504"/>
          <c:h val="0.81472392974376895"/>
        </c:manualLayout>
      </c:layout>
      <c:lineChart>
        <c:grouping val="standard"/>
        <c:varyColors val="0"/>
        <c:ser>
          <c:idx val="0"/>
          <c:order val="0"/>
          <c:tx>
            <c:strRef>
              <c:f>'Figure 3'!$J$6</c:f>
              <c:strCache>
                <c:ptCount val="1"/>
                <c:pt idx="0">
                  <c:v>5500 actuarial</c:v>
                </c:pt>
              </c:strCache>
            </c:strRef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'Figure 3'!$I$7:$I$20</c:f>
              <c:numCache>
                <c:formatCode>General</c:formatCode>
                <c:ptCount val="14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</c:numCache>
            </c:numRef>
          </c:cat>
          <c:val>
            <c:numRef>
              <c:f>'Figure 3'!$J$7:$J$20</c:f>
              <c:numCache>
                <c:formatCode>#,##0</c:formatCode>
                <c:ptCount val="14"/>
                <c:pt idx="0">
                  <c:v>98.668005554982898</c:v>
                </c:pt>
                <c:pt idx="1">
                  <c:v>98.736527920282683</c:v>
                </c:pt>
                <c:pt idx="2">
                  <c:v>78.615004909929525</c:v>
                </c:pt>
                <c:pt idx="3">
                  <c:v>91.799442723439398</c:v>
                </c:pt>
                <c:pt idx="4">
                  <c:v>85.181010575923196</c:v>
                </c:pt>
                <c:pt idx="5">
                  <c:v>84.012595484633636</c:v>
                </c:pt>
                <c:pt idx="6">
                  <c:v>82.158348771256726</c:v>
                </c:pt>
                <c:pt idx="7">
                  <c:v>84.160968364658686</c:v>
                </c:pt>
                <c:pt idx="8">
                  <c:v>86.703905016470983</c:v>
                </c:pt>
                <c:pt idx="9">
                  <c:v>81</c:v>
                </c:pt>
                <c:pt idx="10">
                  <c:v>74.163039852512441</c:v>
                </c:pt>
                <c:pt idx="11">
                  <c:v>80.396205122891246</c:v>
                </c:pt>
                <c:pt idx="12">
                  <c:v>79.742856272616919</c:v>
                </c:pt>
                <c:pt idx="13">
                  <c:v>79.742856272616919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'Figure 3'!$K$6</c:f>
              <c:strCache>
                <c:ptCount val="1"/>
                <c:pt idx="0">
                  <c:v>5500 current</c:v>
                </c:pt>
              </c:strCache>
            </c:strRef>
          </c:tx>
          <c:spPr>
            <a:ln w="25400">
              <a:solidFill>
                <a:schemeClr val="bg1">
                  <a:lumMod val="50000"/>
                </a:schemeClr>
              </a:solidFill>
            </a:ln>
          </c:spPr>
          <c:marker>
            <c:symbol val="none"/>
          </c:marker>
          <c:cat>
            <c:numRef>
              <c:f>'Figure 3'!$I$7:$I$20</c:f>
              <c:numCache>
                <c:formatCode>General</c:formatCode>
                <c:ptCount val="14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</c:numCache>
            </c:numRef>
          </c:cat>
          <c:val>
            <c:numRef>
              <c:f>'Figure 3'!$K$7:$K$20</c:f>
              <c:numCache>
                <c:formatCode>General</c:formatCode>
                <c:ptCount val="14"/>
                <c:pt idx="0">
                  <c:v>100.2</c:v>
                </c:pt>
                <c:pt idx="1">
                  <c:v>94.2</c:v>
                </c:pt>
                <c:pt idx="2">
                  <c:v>85.3</c:v>
                </c:pt>
                <c:pt idx="3">
                  <c:v>80.099999999999994</c:v>
                </c:pt>
                <c:pt idx="4">
                  <c:v>71</c:v>
                </c:pt>
                <c:pt idx="5">
                  <c:v>81.3</c:v>
                </c:pt>
                <c:pt idx="6">
                  <c:v>76.7</c:v>
                </c:pt>
                <c:pt idx="7">
                  <c:v>74.900000000000006</c:v>
                </c:pt>
                <c:pt idx="8">
                  <c:v>74.900000000000006</c:v>
                </c:pt>
                <c:pt idx="9">
                  <c:v>67.2</c:v>
                </c:pt>
                <c:pt idx="10">
                  <c:v>52.3</c:v>
                </c:pt>
                <c:pt idx="11">
                  <c:v>54.6</c:v>
                </c:pt>
                <c:pt idx="12">
                  <c:v>51.9</c:v>
                </c:pt>
                <c:pt idx="13">
                  <c:v>51.5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'Figure 3'!$L$6</c:f>
              <c:strCache>
                <c:ptCount val="1"/>
                <c:pt idx="0">
                  <c:v>PBGC</c:v>
                </c:pt>
              </c:strCache>
            </c:strRef>
          </c:tx>
          <c:spPr>
            <a:ln w="25400">
              <a:solidFill>
                <a:srgbClr val="800000"/>
              </a:solidFill>
            </a:ln>
          </c:spPr>
          <c:marker>
            <c:symbol val="none"/>
          </c:marker>
          <c:cat>
            <c:numRef>
              <c:f>'Figure 3'!$I$7:$I$20</c:f>
              <c:numCache>
                <c:formatCode>General</c:formatCode>
                <c:ptCount val="14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</c:numCache>
            </c:numRef>
          </c:cat>
          <c:val>
            <c:numRef>
              <c:f>'Figure 3'!$L$7:$L$20</c:f>
              <c:numCache>
                <c:formatCode>General</c:formatCode>
                <c:ptCount val="14"/>
                <c:pt idx="0">
                  <c:v>91</c:v>
                </c:pt>
                <c:pt idx="1">
                  <c:v>105</c:v>
                </c:pt>
                <c:pt idx="2">
                  <c:v>91</c:v>
                </c:pt>
                <c:pt idx="3">
                  <c:v>77</c:v>
                </c:pt>
                <c:pt idx="4">
                  <c:v>63</c:v>
                </c:pt>
                <c:pt idx="5">
                  <c:v>62</c:v>
                </c:pt>
                <c:pt idx="6">
                  <c:v>62</c:v>
                </c:pt>
                <c:pt idx="7">
                  <c:v>66</c:v>
                </c:pt>
                <c:pt idx="8">
                  <c:v>69</c:v>
                </c:pt>
                <c:pt idx="9">
                  <c:v>68</c:v>
                </c:pt>
                <c:pt idx="10">
                  <c:v>49</c:v>
                </c:pt>
                <c:pt idx="11">
                  <c:v>48</c:v>
                </c:pt>
                <c:pt idx="12">
                  <c:v>50</c:v>
                </c:pt>
                <c:pt idx="13">
                  <c:v>49.7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971136"/>
        <c:axId val="152972672"/>
      </c:lineChart>
      <c:catAx>
        <c:axId val="152971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52972672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52972672"/>
        <c:scaling>
          <c:orientation val="minMax"/>
          <c:max val="120"/>
        </c:scaling>
        <c:delete val="0"/>
        <c:axPos val="l"/>
        <c:majorGridlines/>
        <c:numFmt formatCode="0" sourceLinked="0"/>
        <c:majorTickMark val="out"/>
        <c:minorTickMark val="none"/>
        <c:tickLblPos val="nextTo"/>
        <c:crossAx val="152971136"/>
        <c:crosses val="autoZero"/>
        <c:crossBetween val="midCat"/>
        <c:majorUnit val="20"/>
      </c:valAx>
    </c:plotArea>
    <c:legend>
      <c:legendPos val="r"/>
      <c:layout>
        <c:manualLayout>
          <c:xMode val="edge"/>
          <c:yMode val="edge"/>
          <c:x val="0.11497225412728505"/>
          <c:y val="0.67141793959828133"/>
          <c:w val="0.29239952211597453"/>
          <c:h val="0.17679433673923919"/>
        </c:manualLayout>
      </c:layout>
      <c:overlay val="0"/>
      <c:spPr>
        <a:solidFill>
          <a:sysClr val="window" lastClr="FFFFFF"/>
        </a:solidFill>
        <a:ln>
          <a:solidFill>
            <a:schemeClr val="bg1">
              <a:lumMod val="50000"/>
            </a:schemeClr>
          </a:solidFill>
        </a:ln>
      </c:spPr>
      <c:txPr>
        <a:bodyPr/>
        <a:lstStyle/>
        <a:p>
          <a:pPr>
            <a:defRPr sz="1200">
              <a:latin typeface="Times New Roman" panose="02020603050405020304" pitchFamily="18" charset="0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6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000000000000133" l="0.70000000000000062" r="0.70000000000000062" t="0.75000000000000133" header="0.30000000000000032" footer="0.30000000000000032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24190726159256"/>
          <c:y val="3.9495688038995141E-2"/>
          <c:w val="0.85215157480314963"/>
          <c:h val="0.87352018497687789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rgbClr val="800000"/>
              </a:solidFill>
            </a:ln>
          </c:spPr>
          <c:marker>
            <c:symbol val="none"/>
          </c:marker>
          <c:cat>
            <c:numRef>
              <c:f>'Figure 4'!$J$2:$J$409</c:f>
              <c:numCache>
                <c:formatCode>General</c:formatCode>
                <c:ptCount val="408"/>
                <c:pt idx="0">
                  <c:v>1980</c:v>
                </c:pt>
                <c:pt idx="1">
                  <c:v>1980</c:v>
                </c:pt>
                <c:pt idx="2">
                  <c:v>1980</c:v>
                </c:pt>
                <c:pt idx="3">
                  <c:v>1980</c:v>
                </c:pt>
                <c:pt idx="4">
                  <c:v>1980</c:v>
                </c:pt>
                <c:pt idx="5">
                  <c:v>1980</c:v>
                </c:pt>
                <c:pt idx="6">
                  <c:v>1980</c:v>
                </c:pt>
                <c:pt idx="7">
                  <c:v>1980</c:v>
                </c:pt>
                <c:pt idx="8">
                  <c:v>1980</c:v>
                </c:pt>
                <c:pt idx="9">
                  <c:v>1980</c:v>
                </c:pt>
                <c:pt idx="10">
                  <c:v>1980</c:v>
                </c:pt>
                <c:pt idx="11">
                  <c:v>1980</c:v>
                </c:pt>
                <c:pt idx="12">
                  <c:v>1981</c:v>
                </c:pt>
                <c:pt idx="13">
                  <c:v>1981</c:v>
                </c:pt>
                <c:pt idx="14">
                  <c:v>1981</c:v>
                </c:pt>
                <c:pt idx="15">
                  <c:v>1981</c:v>
                </c:pt>
                <c:pt idx="16">
                  <c:v>1981</c:v>
                </c:pt>
                <c:pt idx="17">
                  <c:v>1981</c:v>
                </c:pt>
                <c:pt idx="18">
                  <c:v>1981</c:v>
                </c:pt>
                <c:pt idx="19">
                  <c:v>1981</c:v>
                </c:pt>
                <c:pt idx="20">
                  <c:v>1981</c:v>
                </c:pt>
                <c:pt idx="21">
                  <c:v>1981</c:v>
                </c:pt>
                <c:pt idx="22">
                  <c:v>1981</c:v>
                </c:pt>
                <c:pt idx="23">
                  <c:v>1981</c:v>
                </c:pt>
                <c:pt idx="24">
                  <c:v>1982</c:v>
                </c:pt>
                <c:pt idx="25">
                  <c:v>1982</c:v>
                </c:pt>
                <c:pt idx="26">
                  <c:v>1982</c:v>
                </c:pt>
                <c:pt idx="27">
                  <c:v>1982</c:v>
                </c:pt>
                <c:pt idx="28">
                  <c:v>1982</c:v>
                </c:pt>
                <c:pt idx="29">
                  <c:v>1982</c:v>
                </c:pt>
                <c:pt idx="30">
                  <c:v>1982</c:v>
                </c:pt>
                <c:pt idx="31">
                  <c:v>1982</c:v>
                </c:pt>
                <c:pt idx="32">
                  <c:v>1982</c:v>
                </c:pt>
                <c:pt idx="33">
                  <c:v>1982</c:v>
                </c:pt>
                <c:pt idx="34">
                  <c:v>1982</c:v>
                </c:pt>
                <c:pt idx="35">
                  <c:v>1982</c:v>
                </c:pt>
                <c:pt idx="36">
                  <c:v>1983</c:v>
                </c:pt>
                <c:pt idx="37">
                  <c:v>1983</c:v>
                </c:pt>
                <c:pt idx="38">
                  <c:v>1983</c:v>
                </c:pt>
                <c:pt idx="39">
                  <c:v>1983</c:v>
                </c:pt>
                <c:pt idx="40">
                  <c:v>1983</c:v>
                </c:pt>
                <c:pt idx="41">
                  <c:v>1983</c:v>
                </c:pt>
                <c:pt idx="42">
                  <c:v>1983</c:v>
                </c:pt>
                <c:pt idx="43">
                  <c:v>1983</c:v>
                </c:pt>
                <c:pt idx="44">
                  <c:v>1983</c:v>
                </c:pt>
                <c:pt idx="45">
                  <c:v>1983</c:v>
                </c:pt>
                <c:pt idx="46">
                  <c:v>1983</c:v>
                </c:pt>
                <c:pt idx="47">
                  <c:v>1983</c:v>
                </c:pt>
                <c:pt idx="48">
                  <c:v>1984</c:v>
                </c:pt>
                <c:pt idx="49">
                  <c:v>1984</c:v>
                </c:pt>
                <c:pt idx="50">
                  <c:v>1984</c:v>
                </c:pt>
                <c:pt idx="51">
                  <c:v>1984</c:v>
                </c:pt>
                <c:pt idx="52">
                  <c:v>1984</c:v>
                </c:pt>
                <c:pt idx="53">
                  <c:v>1984</c:v>
                </c:pt>
                <c:pt idx="54">
                  <c:v>1984</c:v>
                </c:pt>
                <c:pt idx="55">
                  <c:v>1984</c:v>
                </c:pt>
                <c:pt idx="56">
                  <c:v>1984</c:v>
                </c:pt>
                <c:pt idx="57">
                  <c:v>1984</c:v>
                </c:pt>
                <c:pt idx="58">
                  <c:v>1984</c:v>
                </c:pt>
                <c:pt idx="59">
                  <c:v>1984</c:v>
                </c:pt>
                <c:pt idx="60">
                  <c:v>1985</c:v>
                </c:pt>
                <c:pt idx="61">
                  <c:v>1985</c:v>
                </c:pt>
                <c:pt idx="62">
                  <c:v>1985</c:v>
                </c:pt>
                <c:pt idx="63">
                  <c:v>1985</c:v>
                </c:pt>
                <c:pt idx="64">
                  <c:v>1985</c:v>
                </c:pt>
                <c:pt idx="65">
                  <c:v>1985</c:v>
                </c:pt>
                <c:pt idx="66">
                  <c:v>1985</c:v>
                </c:pt>
                <c:pt idx="67">
                  <c:v>1985</c:v>
                </c:pt>
                <c:pt idx="68">
                  <c:v>1985</c:v>
                </c:pt>
                <c:pt idx="69">
                  <c:v>1985</c:v>
                </c:pt>
                <c:pt idx="70">
                  <c:v>1985</c:v>
                </c:pt>
                <c:pt idx="71">
                  <c:v>1985</c:v>
                </c:pt>
                <c:pt idx="72">
                  <c:v>1986</c:v>
                </c:pt>
                <c:pt idx="73">
                  <c:v>1986</c:v>
                </c:pt>
                <c:pt idx="74">
                  <c:v>1986</c:v>
                </c:pt>
                <c:pt idx="75">
                  <c:v>1986</c:v>
                </c:pt>
                <c:pt idx="76">
                  <c:v>1986</c:v>
                </c:pt>
                <c:pt idx="77">
                  <c:v>1986</c:v>
                </c:pt>
                <c:pt idx="78">
                  <c:v>1986</c:v>
                </c:pt>
                <c:pt idx="79">
                  <c:v>1986</c:v>
                </c:pt>
                <c:pt idx="80">
                  <c:v>1986</c:v>
                </c:pt>
                <c:pt idx="81">
                  <c:v>1986</c:v>
                </c:pt>
                <c:pt idx="82">
                  <c:v>1986</c:v>
                </c:pt>
                <c:pt idx="83">
                  <c:v>1986</c:v>
                </c:pt>
                <c:pt idx="84">
                  <c:v>1987</c:v>
                </c:pt>
                <c:pt idx="85">
                  <c:v>1987</c:v>
                </c:pt>
                <c:pt idx="86">
                  <c:v>1987</c:v>
                </c:pt>
                <c:pt idx="87">
                  <c:v>1987</c:v>
                </c:pt>
                <c:pt idx="88">
                  <c:v>1987</c:v>
                </c:pt>
                <c:pt idx="89">
                  <c:v>1987</c:v>
                </c:pt>
                <c:pt idx="90">
                  <c:v>1987</c:v>
                </c:pt>
                <c:pt idx="91">
                  <c:v>1987</c:v>
                </c:pt>
                <c:pt idx="92">
                  <c:v>1987</c:v>
                </c:pt>
                <c:pt idx="93">
                  <c:v>1987</c:v>
                </c:pt>
                <c:pt idx="94">
                  <c:v>1987</c:v>
                </c:pt>
                <c:pt idx="95">
                  <c:v>1987</c:v>
                </c:pt>
                <c:pt idx="96">
                  <c:v>1988</c:v>
                </c:pt>
                <c:pt idx="97">
                  <c:v>1988</c:v>
                </c:pt>
                <c:pt idx="98">
                  <c:v>1988</c:v>
                </c:pt>
                <c:pt idx="99">
                  <c:v>1988</c:v>
                </c:pt>
                <c:pt idx="100">
                  <c:v>1988</c:v>
                </c:pt>
                <c:pt idx="101">
                  <c:v>1988</c:v>
                </c:pt>
                <c:pt idx="102">
                  <c:v>1988</c:v>
                </c:pt>
                <c:pt idx="103">
                  <c:v>1988</c:v>
                </c:pt>
                <c:pt idx="104">
                  <c:v>1988</c:v>
                </c:pt>
                <c:pt idx="105">
                  <c:v>1988</c:v>
                </c:pt>
                <c:pt idx="106">
                  <c:v>1988</c:v>
                </c:pt>
                <c:pt idx="107">
                  <c:v>1988</c:v>
                </c:pt>
                <c:pt idx="108">
                  <c:v>1989</c:v>
                </c:pt>
                <c:pt idx="109">
                  <c:v>1989</c:v>
                </c:pt>
                <c:pt idx="110">
                  <c:v>1989</c:v>
                </c:pt>
                <c:pt idx="111">
                  <c:v>1989</c:v>
                </c:pt>
                <c:pt idx="112">
                  <c:v>1989</c:v>
                </c:pt>
                <c:pt idx="113">
                  <c:v>1989</c:v>
                </c:pt>
                <c:pt idx="114">
                  <c:v>1989</c:v>
                </c:pt>
                <c:pt idx="115">
                  <c:v>1989</c:v>
                </c:pt>
                <c:pt idx="116">
                  <c:v>1989</c:v>
                </c:pt>
                <c:pt idx="117">
                  <c:v>1989</c:v>
                </c:pt>
                <c:pt idx="118">
                  <c:v>1989</c:v>
                </c:pt>
                <c:pt idx="119">
                  <c:v>1989</c:v>
                </c:pt>
                <c:pt idx="120">
                  <c:v>1990</c:v>
                </c:pt>
                <c:pt idx="121">
                  <c:v>1990</c:v>
                </c:pt>
                <c:pt idx="122">
                  <c:v>1990</c:v>
                </c:pt>
                <c:pt idx="123">
                  <c:v>1990</c:v>
                </c:pt>
                <c:pt idx="124">
                  <c:v>1990</c:v>
                </c:pt>
                <c:pt idx="125">
                  <c:v>1990</c:v>
                </c:pt>
                <c:pt idx="126">
                  <c:v>1990</c:v>
                </c:pt>
                <c:pt idx="127">
                  <c:v>1990</c:v>
                </c:pt>
                <c:pt idx="128">
                  <c:v>1990</c:v>
                </c:pt>
                <c:pt idx="129">
                  <c:v>1990</c:v>
                </c:pt>
                <c:pt idx="130">
                  <c:v>1990</c:v>
                </c:pt>
                <c:pt idx="131">
                  <c:v>1990</c:v>
                </c:pt>
                <c:pt idx="132">
                  <c:v>1991</c:v>
                </c:pt>
                <c:pt idx="133">
                  <c:v>1991</c:v>
                </c:pt>
                <c:pt idx="134">
                  <c:v>1991</c:v>
                </c:pt>
                <c:pt idx="135">
                  <c:v>1991</c:v>
                </c:pt>
                <c:pt idx="136">
                  <c:v>1991</c:v>
                </c:pt>
                <c:pt idx="137">
                  <c:v>1991</c:v>
                </c:pt>
                <c:pt idx="138">
                  <c:v>1991</c:v>
                </c:pt>
                <c:pt idx="139">
                  <c:v>1991</c:v>
                </c:pt>
                <c:pt idx="140">
                  <c:v>1991</c:v>
                </c:pt>
                <c:pt idx="141">
                  <c:v>1991</c:v>
                </c:pt>
                <c:pt idx="142">
                  <c:v>1991</c:v>
                </c:pt>
                <c:pt idx="143">
                  <c:v>1991</c:v>
                </c:pt>
                <c:pt idx="144">
                  <c:v>1992</c:v>
                </c:pt>
                <c:pt idx="145">
                  <c:v>1992</c:v>
                </c:pt>
                <c:pt idx="146">
                  <c:v>1992</c:v>
                </c:pt>
                <c:pt idx="147">
                  <c:v>1992</c:v>
                </c:pt>
                <c:pt idx="148">
                  <c:v>1992</c:v>
                </c:pt>
                <c:pt idx="149">
                  <c:v>1992</c:v>
                </c:pt>
                <c:pt idx="150">
                  <c:v>1992</c:v>
                </c:pt>
                <c:pt idx="151">
                  <c:v>1992</c:v>
                </c:pt>
                <c:pt idx="152">
                  <c:v>1992</c:v>
                </c:pt>
                <c:pt idx="153">
                  <c:v>1992</c:v>
                </c:pt>
                <c:pt idx="154">
                  <c:v>1992</c:v>
                </c:pt>
                <c:pt idx="155">
                  <c:v>1992</c:v>
                </c:pt>
                <c:pt idx="156">
                  <c:v>1993</c:v>
                </c:pt>
                <c:pt idx="157">
                  <c:v>1993</c:v>
                </c:pt>
                <c:pt idx="158">
                  <c:v>1993</c:v>
                </c:pt>
                <c:pt idx="159">
                  <c:v>1993</c:v>
                </c:pt>
                <c:pt idx="160">
                  <c:v>1993</c:v>
                </c:pt>
                <c:pt idx="161">
                  <c:v>1993</c:v>
                </c:pt>
                <c:pt idx="162">
                  <c:v>1993</c:v>
                </c:pt>
                <c:pt idx="163">
                  <c:v>1993</c:v>
                </c:pt>
                <c:pt idx="164">
                  <c:v>1993</c:v>
                </c:pt>
                <c:pt idx="165">
                  <c:v>1993</c:v>
                </c:pt>
                <c:pt idx="166">
                  <c:v>1993</c:v>
                </c:pt>
                <c:pt idx="167">
                  <c:v>1993</c:v>
                </c:pt>
                <c:pt idx="168">
                  <c:v>1994</c:v>
                </c:pt>
                <c:pt idx="169">
                  <c:v>1994</c:v>
                </c:pt>
                <c:pt idx="170">
                  <c:v>1994</c:v>
                </c:pt>
                <c:pt idx="171">
                  <c:v>1994</c:v>
                </c:pt>
                <c:pt idx="172">
                  <c:v>1994</c:v>
                </c:pt>
                <c:pt idx="173">
                  <c:v>1994</c:v>
                </c:pt>
                <c:pt idx="174">
                  <c:v>1994</c:v>
                </c:pt>
                <c:pt idx="175">
                  <c:v>1994</c:v>
                </c:pt>
                <c:pt idx="176">
                  <c:v>1994</c:v>
                </c:pt>
                <c:pt idx="177">
                  <c:v>1994</c:v>
                </c:pt>
                <c:pt idx="178">
                  <c:v>1994</c:v>
                </c:pt>
                <c:pt idx="179">
                  <c:v>1994</c:v>
                </c:pt>
                <c:pt idx="180">
                  <c:v>1995</c:v>
                </c:pt>
                <c:pt idx="181">
                  <c:v>1995</c:v>
                </c:pt>
                <c:pt idx="182">
                  <c:v>1995</c:v>
                </c:pt>
                <c:pt idx="183">
                  <c:v>1995</c:v>
                </c:pt>
                <c:pt idx="184">
                  <c:v>1995</c:v>
                </c:pt>
                <c:pt idx="185">
                  <c:v>1995</c:v>
                </c:pt>
                <c:pt idx="186">
                  <c:v>1995</c:v>
                </c:pt>
                <c:pt idx="187">
                  <c:v>1995</c:v>
                </c:pt>
                <c:pt idx="188">
                  <c:v>1995</c:v>
                </c:pt>
                <c:pt idx="189">
                  <c:v>1995</c:v>
                </c:pt>
                <c:pt idx="190">
                  <c:v>1995</c:v>
                </c:pt>
                <c:pt idx="191">
                  <c:v>1995</c:v>
                </c:pt>
                <c:pt idx="192">
                  <c:v>1996</c:v>
                </c:pt>
                <c:pt idx="193">
                  <c:v>1996</c:v>
                </c:pt>
                <c:pt idx="194">
                  <c:v>1996</c:v>
                </c:pt>
                <c:pt idx="195">
                  <c:v>1996</c:v>
                </c:pt>
                <c:pt idx="196">
                  <c:v>1996</c:v>
                </c:pt>
                <c:pt idx="197">
                  <c:v>1996</c:v>
                </c:pt>
                <c:pt idx="198">
                  <c:v>1996</c:v>
                </c:pt>
                <c:pt idx="199">
                  <c:v>1996</c:v>
                </c:pt>
                <c:pt idx="200">
                  <c:v>1996</c:v>
                </c:pt>
                <c:pt idx="201">
                  <c:v>1996</c:v>
                </c:pt>
                <c:pt idx="202">
                  <c:v>1996</c:v>
                </c:pt>
                <c:pt idx="203">
                  <c:v>1996</c:v>
                </c:pt>
                <c:pt idx="204">
                  <c:v>1997</c:v>
                </c:pt>
                <c:pt idx="205">
                  <c:v>1997</c:v>
                </c:pt>
                <c:pt idx="206">
                  <c:v>1997</c:v>
                </c:pt>
                <c:pt idx="207">
                  <c:v>1997</c:v>
                </c:pt>
                <c:pt idx="208">
                  <c:v>1997</c:v>
                </c:pt>
                <c:pt idx="209">
                  <c:v>1997</c:v>
                </c:pt>
                <c:pt idx="210">
                  <c:v>1997</c:v>
                </c:pt>
                <c:pt idx="211">
                  <c:v>1997</c:v>
                </c:pt>
                <c:pt idx="212">
                  <c:v>1997</c:v>
                </c:pt>
                <c:pt idx="213">
                  <c:v>1997</c:v>
                </c:pt>
                <c:pt idx="214">
                  <c:v>1997</c:v>
                </c:pt>
                <c:pt idx="215">
                  <c:v>1997</c:v>
                </c:pt>
                <c:pt idx="216">
                  <c:v>1998</c:v>
                </c:pt>
                <c:pt idx="217">
                  <c:v>1998</c:v>
                </c:pt>
                <c:pt idx="218">
                  <c:v>1998</c:v>
                </c:pt>
                <c:pt idx="219">
                  <c:v>1998</c:v>
                </c:pt>
                <c:pt idx="220">
                  <c:v>1998</c:v>
                </c:pt>
                <c:pt idx="221">
                  <c:v>1998</c:v>
                </c:pt>
                <c:pt idx="222">
                  <c:v>1998</c:v>
                </c:pt>
                <c:pt idx="223">
                  <c:v>1998</c:v>
                </c:pt>
                <c:pt idx="224">
                  <c:v>1998</c:v>
                </c:pt>
                <c:pt idx="225">
                  <c:v>1998</c:v>
                </c:pt>
                <c:pt idx="226">
                  <c:v>1998</c:v>
                </c:pt>
                <c:pt idx="227">
                  <c:v>1998</c:v>
                </c:pt>
                <c:pt idx="228">
                  <c:v>1999</c:v>
                </c:pt>
                <c:pt idx="229">
                  <c:v>1999</c:v>
                </c:pt>
                <c:pt idx="230">
                  <c:v>1999</c:v>
                </c:pt>
                <c:pt idx="231">
                  <c:v>1999</c:v>
                </c:pt>
                <c:pt idx="232">
                  <c:v>1999</c:v>
                </c:pt>
                <c:pt idx="233">
                  <c:v>1999</c:v>
                </c:pt>
                <c:pt idx="234">
                  <c:v>1999</c:v>
                </c:pt>
                <c:pt idx="235">
                  <c:v>1999</c:v>
                </c:pt>
                <c:pt idx="236">
                  <c:v>1999</c:v>
                </c:pt>
                <c:pt idx="237">
                  <c:v>1999</c:v>
                </c:pt>
                <c:pt idx="238">
                  <c:v>1999</c:v>
                </c:pt>
                <c:pt idx="239">
                  <c:v>1999</c:v>
                </c:pt>
                <c:pt idx="240">
                  <c:v>2000</c:v>
                </c:pt>
                <c:pt idx="241">
                  <c:v>2000</c:v>
                </c:pt>
                <c:pt idx="242">
                  <c:v>2000</c:v>
                </c:pt>
                <c:pt idx="243">
                  <c:v>2000</c:v>
                </c:pt>
                <c:pt idx="244">
                  <c:v>2000</c:v>
                </c:pt>
                <c:pt idx="245">
                  <c:v>2000</c:v>
                </c:pt>
                <c:pt idx="246">
                  <c:v>2000</c:v>
                </c:pt>
                <c:pt idx="247">
                  <c:v>2000</c:v>
                </c:pt>
                <c:pt idx="248">
                  <c:v>2000</c:v>
                </c:pt>
                <c:pt idx="249">
                  <c:v>2000</c:v>
                </c:pt>
                <c:pt idx="250">
                  <c:v>2000</c:v>
                </c:pt>
                <c:pt idx="251">
                  <c:v>2000</c:v>
                </c:pt>
                <c:pt idx="252">
                  <c:v>2001</c:v>
                </c:pt>
                <c:pt idx="253">
                  <c:v>2001</c:v>
                </c:pt>
                <c:pt idx="254">
                  <c:v>2001</c:v>
                </c:pt>
                <c:pt idx="255">
                  <c:v>2001</c:v>
                </c:pt>
                <c:pt idx="256">
                  <c:v>2001</c:v>
                </c:pt>
                <c:pt idx="257">
                  <c:v>2001</c:v>
                </c:pt>
                <c:pt idx="258">
                  <c:v>2001</c:v>
                </c:pt>
                <c:pt idx="259">
                  <c:v>2001</c:v>
                </c:pt>
                <c:pt idx="260">
                  <c:v>2001</c:v>
                </c:pt>
                <c:pt idx="261">
                  <c:v>2001</c:v>
                </c:pt>
                <c:pt idx="262">
                  <c:v>2001</c:v>
                </c:pt>
                <c:pt idx="263">
                  <c:v>2001</c:v>
                </c:pt>
                <c:pt idx="264">
                  <c:v>2002</c:v>
                </c:pt>
                <c:pt idx="265">
                  <c:v>2002</c:v>
                </c:pt>
                <c:pt idx="266">
                  <c:v>2002</c:v>
                </c:pt>
                <c:pt idx="267">
                  <c:v>2002</c:v>
                </c:pt>
                <c:pt idx="268">
                  <c:v>2002</c:v>
                </c:pt>
                <c:pt idx="269">
                  <c:v>2002</c:v>
                </c:pt>
                <c:pt idx="270">
                  <c:v>2002</c:v>
                </c:pt>
                <c:pt idx="271">
                  <c:v>2002</c:v>
                </c:pt>
                <c:pt idx="272">
                  <c:v>2002</c:v>
                </c:pt>
                <c:pt idx="273">
                  <c:v>2002</c:v>
                </c:pt>
                <c:pt idx="274">
                  <c:v>2002</c:v>
                </c:pt>
                <c:pt idx="275">
                  <c:v>2002</c:v>
                </c:pt>
                <c:pt idx="276">
                  <c:v>2003</c:v>
                </c:pt>
                <c:pt idx="277">
                  <c:v>2003</c:v>
                </c:pt>
                <c:pt idx="278">
                  <c:v>2003</c:v>
                </c:pt>
                <c:pt idx="279">
                  <c:v>2003</c:v>
                </c:pt>
                <c:pt idx="280">
                  <c:v>2003</c:v>
                </c:pt>
                <c:pt idx="281">
                  <c:v>2003</c:v>
                </c:pt>
                <c:pt idx="282">
                  <c:v>2003</c:v>
                </c:pt>
                <c:pt idx="283">
                  <c:v>2003</c:v>
                </c:pt>
                <c:pt idx="284">
                  <c:v>2003</c:v>
                </c:pt>
                <c:pt idx="285">
                  <c:v>2003</c:v>
                </c:pt>
                <c:pt idx="286">
                  <c:v>2003</c:v>
                </c:pt>
                <c:pt idx="287">
                  <c:v>2003</c:v>
                </c:pt>
                <c:pt idx="288">
                  <c:v>2004</c:v>
                </c:pt>
                <c:pt idx="289">
                  <c:v>2004</c:v>
                </c:pt>
                <c:pt idx="290">
                  <c:v>2004</c:v>
                </c:pt>
                <c:pt idx="291">
                  <c:v>2004</c:v>
                </c:pt>
                <c:pt idx="292">
                  <c:v>2004</c:v>
                </c:pt>
                <c:pt idx="293">
                  <c:v>2004</c:v>
                </c:pt>
                <c:pt idx="294">
                  <c:v>2004</c:v>
                </c:pt>
                <c:pt idx="295">
                  <c:v>2004</c:v>
                </c:pt>
                <c:pt idx="296">
                  <c:v>2004</c:v>
                </c:pt>
                <c:pt idx="297">
                  <c:v>2004</c:v>
                </c:pt>
                <c:pt idx="298">
                  <c:v>2004</c:v>
                </c:pt>
                <c:pt idx="299">
                  <c:v>2004</c:v>
                </c:pt>
                <c:pt idx="300">
                  <c:v>2005</c:v>
                </c:pt>
                <c:pt idx="301">
                  <c:v>2005</c:v>
                </c:pt>
                <c:pt idx="302">
                  <c:v>2005</c:v>
                </c:pt>
                <c:pt idx="303">
                  <c:v>2005</c:v>
                </c:pt>
                <c:pt idx="304">
                  <c:v>2005</c:v>
                </c:pt>
                <c:pt idx="305">
                  <c:v>2005</c:v>
                </c:pt>
                <c:pt idx="306">
                  <c:v>2005</c:v>
                </c:pt>
                <c:pt idx="307">
                  <c:v>2005</c:v>
                </c:pt>
                <c:pt idx="308">
                  <c:v>2005</c:v>
                </c:pt>
                <c:pt idx="309">
                  <c:v>2005</c:v>
                </c:pt>
                <c:pt idx="310">
                  <c:v>2005</c:v>
                </c:pt>
                <c:pt idx="311">
                  <c:v>2005</c:v>
                </c:pt>
                <c:pt idx="312">
                  <c:v>2006</c:v>
                </c:pt>
                <c:pt idx="313">
                  <c:v>2006</c:v>
                </c:pt>
                <c:pt idx="314">
                  <c:v>2006</c:v>
                </c:pt>
                <c:pt idx="315">
                  <c:v>2006</c:v>
                </c:pt>
                <c:pt idx="316">
                  <c:v>2006</c:v>
                </c:pt>
                <c:pt idx="317">
                  <c:v>2006</c:v>
                </c:pt>
                <c:pt idx="318">
                  <c:v>2006</c:v>
                </c:pt>
                <c:pt idx="319">
                  <c:v>2006</c:v>
                </c:pt>
                <c:pt idx="320">
                  <c:v>2006</c:v>
                </c:pt>
                <c:pt idx="321">
                  <c:v>2006</c:v>
                </c:pt>
                <c:pt idx="322">
                  <c:v>2006</c:v>
                </c:pt>
                <c:pt idx="323">
                  <c:v>2006</c:v>
                </c:pt>
                <c:pt idx="324">
                  <c:v>2007</c:v>
                </c:pt>
                <c:pt idx="325">
                  <c:v>2007</c:v>
                </c:pt>
                <c:pt idx="326">
                  <c:v>2007</c:v>
                </c:pt>
                <c:pt idx="327">
                  <c:v>2007</c:v>
                </c:pt>
                <c:pt idx="328">
                  <c:v>2007</c:v>
                </c:pt>
                <c:pt idx="329">
                  <c:v>2007</c:v>
                </c:pt>
                <c:pt idx="330">
                  <c:v>2007</c:v>
                </c:pt>
                <c:pt idx="331">
                  <c:v>2007</c:v>
                </c:pt>
                <c:pt idx="332">
                  <c:v>2007</c:v>
                </c:pt>
                <c:pt idx="333">
                  <c:v>2007</c:v>
                </c:pt>
                <c:pt idx="334">
                  <c:v>2007</c:v>
                </c:pt>
                <c:pt idx="335">
                  <c:v>2007</c:v>
                </c:pt>
                <c:pt idx="336">
                  <c:v>2008</c:v>
                </c:pt>
                <c:pt idx="337">
                  <c:v>2008</c:v>
                </c:pt>
                <c:pt idx="338">
                  <c:v>2008</c:v>
                </c:pt>
                <c:pt idx="339">
                  <c:v>2008</c:v>
                </c:pt>
                <c:pt idx="340">
                  <c:v>2008</c:v>
                </c:pt>
                <c:pt idx="341">
                  <c:v>2008</c:v>
                </c:pt>
                <c:pt idx="342">
                  <c:v>2008</c:v>
                </c:pt>
                <c:pt idx="343">
                  <c:v>2008</c:v>
                </c:pt>
                <c:pt idx="344">
                  <c:v>2008</c:v>
                </c:pt>
                <c:pt idx="345">
                  <c:v>2008</c:v>
                </c:pt>
                <c:pt idx="346">
                  <c:v>2008</c:v>
                </c:pt>
                <c:pt idx="347">
                  <c:v>2008</c:v>
                </c:pt>
                <c:pt idx="348">
                  <c:v>2009</c:v>
                </c:pt>
                <c:pt idx="349">
                  <c:v>2009</c:v>
                </c:pt>
                <c:pt idx="350">
                  <c:v>2009</c:v>
                </c:pt>
                <c:pt idx="351">
                  <c:v>2009</c:v>
                </c:pt>
                <c:pt idx="352">
                  <c:v>2009</c:v>
                </c:pt>
                <c:pt idx="353">
                  <c:v>2009</c:v>
                </c:pt>
                <c:pt idx="354">
                  <c:v>2009</c:v>
                </c:pt>
                <c:pt idx="355">
                  <c:v>2009</c:v>
                </c:pt>
                <c:pt idx="356">
                  <c:v>2009</c:v>
                </c:pt>
                <c:pt idx="357">
                  <c:v>2009</c:v>
                </c:pt>
                <c:pt idx="358">
                  <c:v>2009</c:v>
                </c:pt>
                <c:pt idx="359">
                  <c:v>2009</c:v>
                </c:pt>
                <c:pt idx="360">
                  <c:v>2010</c:v>
                </c:pt>
                <c:pt idx="361">
                  <c:v>2010</c:v>
                </c:pt>
                <c:pt idx="362">
                  <c:v>2010</c:v>
                </c:pt>
                <c:pt idx="363">
                  <c:v>2010</c:v>
                </c:pt>
                <c:pt idx="364">
                  <c:v>2010</c:v>
                </c:pt>
                <c:pt idx="365">
                  <c:v>2010</c:v>
                </c:pt>
                <c:pt idx="366">
                  <c:v>2010</c:v>
                </c:pt>
                <c:pt idx="367">
                  <c:v>2010</c:v>
                </c:pt>
                <c:pt idx="368">
                  <c:v>2010</c:v>
                </c:pt>
                <c:pt idx="369">
                  <c:v>2010</c:v>
                </c:pt>
                <c:pt idx="370">
                  <c:v>2010</c:v>
                </c:pt>
                <c:pt idx="371">
                  <c:v>2010</c:v>
                </c:pt>
                <c:pt idx="372">
                  <c:v>2011</c:v>
                </c:pt>
                <c:pt idx="373">
                  <c:v>2011</c:v>
                </c:pt>
                <c:pt idx="374">
                  <c:v>2011</c:v>
                </c:pt>
                <c:pt idx="375">
                  <c:v>2011</c:v>
                </c:pt>
                <c:pt idx="376">
                  <c:v>2011</c:v>
                </c:pt>
                <c:pt idx="377">
                  <c:v>2011</c:v>
                </c:pt>
                <c:pt idx="378">
                  <c:v>2011</c:v>
                </c:pt>
                <c:pt idx="379">
                  <c:v>2011</c:v>
                </c:pt>
                <c:pt idx="380">
                  <c:v>2011</c:v>
                </c:pt>
                <c:pt idx="381">
                  <c:v>2011</c:v>
                </c:pt>
                <c:pt idx="382">
                  <c:v>2011</c:v>
                </c:pt>
                <c:pt idx="383">
                  <c:v>2011</c:v>
                </c:pt>
                <c:pt idx="384">
                  <c:v>2012</c:v>
                </c:pt>
                <c:pt idx="385">
                  <c:v>2012</c:v>
                </c:pt>
                <c:pt idx="386">
                  <c:v>2012</c:v>
                </c:pt>
                <c:pt idx="387">
                  <c:v>2012</c:v>
                </c:pt>
                <c:pt idx="388">
                  <c:v>2012</c:v>
                </c:pt>
                <c:pt idx="389">
                  <c:v>2012</c:v>
                </c:pt>
                <c:pt idx="390">
                  <c:v>2012</c:v>
                </c:pt>
                <c:pt idx="391">
                  <c:v>2012</c:v>
                </c:pt>
                <c:pt idx="392">
                  <c:v>2012</c:v>
                </c:pt>
                <c:pt idx="393">
                  <c:v>2012</c:v>
                </c:pt>
                <c:pt idx="394">
                  <c:v>2012</c:v>
                </c:pt>
                <c:pt idx="395">
                  <c:v>2012</c:v>
                </c:pt>
                <c:pt idx="396">
                  <c:v>2013</c:v>
                </c:pt>
                <c:pt idx="397">
                  <c:v>2013</c:v>
                </c:pt>
                <c:pt idx="398">
                  <c:v>2013</c:v>
                </c:pt>
                <c:pt idx="399">
                  <c:v>2013</c:v>
                </c:pt>
                <c:pt idx="400">
                  <c:v>2013</c:v>
                </c:pt>
                <c:pt idx="401">
                  <c:v>2013</c:v>
                </c:pt>
                <c:pt idx="402">
                  <c:v>2013</c:v>
                </c:pt>
                <c:pt idx="403">
                  <c:v>2013</c:v>
                </c:pt>
                <c:pt idx="404">
                  <c:v>2013</c:v>
                </c:pt>
                <c:pt idx="405">
                  <c:v>2013</c:v>
                </c:pt>
                <c:pt idx="406">
                  <c:v>2013</c:v>
                </c:pt>
                <c:pt idx="407">
                  <c:v>2013</c:v>
                </c:pt>
              </c:numCache>
            </c:numRef>
          </c:cat>
          <c:val>
            <c:numRef>
              <c:f>'Figure 4'!$L$2:$L$409</c:f>
              <c:numCache>
                <c:formatCode>0.0</c:formatCode>
                <c:ptCount val="408"/>
                <c:pt idx="0">
                  <c:v>4.625</c:v>
                </c:pt>
                <c:pt idx="1">
                  <c:v>4.6050000000000004</c:v>
                </c:pt>
                <c:pt idx="2">
                  <c:v>4.548</c:v>
                </c:pt>
                <c:pt idx="3">
                  <c:v>4.4729999999999999</c:v>
                </c:pt>
                <c:pt idx="4">
                  <c:v>4.4340000000000002</c:v>
                </c:pt>
                <c:pt idx="5">
                  <c:v>4.3949999999999996</c:v>
                </c:pt>
                <c:pt idx="6">
                  <c:v>4.351</c:v>
                </c:pt>
                <c:pt idx="7">
                  <c:v>4.3769999999999998</c:v>
                </c:pt>
                <c:pt idx="8">
                  <c:v>4.4009999999999998</c:v>
                </c:pt>
                <c:pt idx="9">
                  <c:v>4.4109999999999996</c:v>
                </c:pt>
                <c:pt idx="10">
                  <c:v>4.4089999999999998</c:v>
                </c:pt>
                <c:pt idx="11">
                  <c:v>4.415</c:v>
                </c:pt>
                <c:pt idx="12">
                  <c:v>4.3739999999999997</c:v>
                </c:pt>
                <c:pt idx="13">
                  <c:v>4.3570000000000002</c:v>
                </c:pt>
                <c:pt idx="14">
                  <c:v>4.3959999999999999</c:v>
                </c:pt>
                <c:pt idx="15">
                  <c:v>4.4139999999999997</c:v>
                </c:pt>
                <c:pt idx="16">
                  <c:v>4.343</c:v>
                </c:pt>
                <c:pt idx="17">
                  <c:v>4.3109999999999999</c:v>
                </c:pt>
                <c:pt idx="18">
                  <c:v>4.2990000000000004</c:v>
                </c:pt>
                <c:pt idx="19">
                  <c:v>4.2779999999999996</c:v>
                </c:pt>
                <c:pt idx="20">
                  <c:v>4.2539999999999996</c:v>
                </c:pt>
                <c:pt idx="21">
                  <c:v>4.2380000000000004</c:v>
                </c:pt>
                <c:pt idx="22">
                  <c:v>4.2089999999999996</c:v>
                </c:pt>
                <c:pt idx="23">
                  <c:v>4.1769999999999996</c:v>
                </c:pt>
                <c:pt idx="24">
                  <c:v>4.069</c:v>
                </c:pt>
                <c:pt idx="25">
                  <c:v>4.1310000000000002</c:v>
                </c:pt>
                <c:pt idx="26">
                  <c:v>4.1079999999999997</c:v>
                </c:pt>
                <c:pt idx="27">
                  <c:v>4.0830000000000002</c:v>
                </c:pt>
                <c:pt idx="28">
                  <c:v>4.0919999999999996</c:v>
                </c:pt>
                <c:pt idx="29">
                  <c:v>4.03</c:v>
                </c:pt>
                <c:pt idx="30">
                  <c:v>4.0010000000000003</c:v>
                </c:pt>
                <c:pt idx="31">
                  <c:v>3.9769999999999999</c:v>
                </c:pt>
                <c:pt idx="32">
                  <c:v>3.9620000000000002</c:v>
                </c:pt>
                <c:pt idx="33">
                  <c:v>3.94</c:v>
                </c:pt>
                <c:pt idx="34">
                  <c:v>3.9470000000000001</c:v>
                </c:pt>
                <c:pt idx="35">
                  <c:v>3.948</c:v>
                </c:pt>
                <c:pt idx="36">
                  <c:v>4.0209999999999999</c:v>
                </c:pt>
                <c:pt idx="37">
                  <c:v>3.964</c:v>
                </c:pt>
                <c:pt idx="38">
                  <c:v>3.9420000000000002</c:v>
                </c:pt>
                <c:pt idx="39">
                  <c:v>3.948</c:v>
                </c:pt>
                <c:pt idx="40">
                  <c:v>3.96</c:v>
                </c:pt>
                <c:pt idx="41">
                  <c:v>4.0060000000000002</c:v>
                </c:pt>
                <c:pt idx="42">
                  <c:v>4.0549999999999997</c:v>
                </c:pt>
                <c:pt idx="43">
                  <c:v>4.0999999999999996</c:v>
                </c:pt>
                <c:pt idx="44">
                  <c:v>4.1379999999999999</c:v>
                </c:pt>
                <c:pt idx="45">
                  <c:v>4.1779999999999999</c:v>
                </c:pt>
                <c:pt idx="46">
                  <c:v>4.2169999999999996</c:v>
                </c:pt>
                <c:pt idx="47">
                  <c:v>4.2480000000000002</c:v>
                </c:pt>
                <c:pt idx="48">
                  <c:v>4.3049999999999997</c:v>
                </c:pt>
                <c:pt idx="49">
                  <c:v>4.41</c:v>
                </c:pt>
                <c:pt idx="50">
                  <c:v>4.3929999999999998</c:v>
                </c:pt>
                <c:pt idx="51">
                  <c:v>4.423</c:v>
                </c:pt>
                <c:pt idx="52">
                  <c:v>4.4560000000000004</c:v>
                </c:pt>
                <c:pt idx="53">
                  <c:v>4.5069999999999997</c:v>
                </c:pt>
                <c:pt idx="54">
                  <c:v>4.5339999999999998</c:v>
                </c:pt>
                <c:pt idx="55">
                  <c:v>4.5469999999999997</c:v>
                </c:pt>
                <c:pt idx="56">
                  <c:v>4.5759999999999996</c:v>
                </c:pt>
                <c:pt idx="57">
                  <c:v>4.59</c:v>
                </c:pt>
                <c:pt idx="58">
                  <c:v>4.617</c:v>
                </c:pt>
                <c:pt idx="59">
                  <c:v>4.6520000000000001</c:v>
                </c:pt>
                <c:pt idx="60">
                  <c:v>4.6680000000000001</c:v>
                </c:pt>
                <c:pt idx="61">
                  <c:v>4.6619999999999999</c:v>
                </c:pt>
                <c:pt idx="62">
                  <c:v>4.7300000000000004</c:v>
                </c:pt>
                <c:pt idx="63">
                  <c:v>4.7640000000000002</c:v>
                </c:pt>
                <c:pt idx="64">
                  <c:v>4.7869999999999999</c:v>
                </c:pt>
                <c:pt idx="65">
                  <c:v>4.7889999999999997</c:v>
                </c:pt>
                <c:pt idx="66">
                  <c:v>4.7990000000000004</c:v>
                </c:pt>
                <c:pt idx="67">
                  <c:v>4.8230000000000004</c:v>
                </c:pt>
                <c:pt idx="68">
                  <c:v>4.8520000000000003</c:v>
                </c:pt>
                <c:pt idx="69">
                  <c:v>4.8680000000000003</c:v>
                </c:pt>
                <c:pt idx="70">
                  <c:v>4.8789999999999996</c:v>
                </c:pt>
                <c:pt idx="71">
                  <c:v>4.8869999999999996</c:v>
                </c:pt>
                <c:pt idx="72">
                  <c:v>4.9080000000000004</c:v>
                </c:pt>
                <c:pt idx="73">
                  <c:v>4.9039999999999999</c:v>
                </c:pt>
                <c:pt idx="74">
                  <c:v>4.9139999999999997</c:v>
                </c:pt>
                <c:pt idx="75">
                  <c:v>4.95</c:v>
                </c:pt>
                <c:pt idx="76">
                  <c:v>4.9240000000000004</c:v>
                </c:pt>
                <c:pt idx="77">
                  <c:v>4.9169999999999998</c:v>
                </c:pt>
                <c:pt idx="78">
                  <c:v>4.93</c:v>
                </c:pt>
                <c:pt idx="79">
                  <c:v>4.9429999999999996</c:v>
                </c:pt>
                <c:pt idx="80">
                  <c:v>4.9390000000000001</c:v>
                </c:pt>
                <c:pt idx="81">
                  <c:v>4.9539999999999997</c:v>
                </c:pt>
                <c:pt idx="82">
                  <c:v>4.96</c:v>
                </c:pt>
                <c:pt idx="83">
                  <c:v>4.9930000000000003</c:v>
                </c:pt>
                <c:pt idx="84">
                  <c:v>5.0069999999999997</c:v>
                </c:pt>
                <c:pt idx="85">
                  <c:v>5.0380000000000003</c:v>
                </c:pt>
                <c:pt idx="86">
                  <c:v>5.0389999999999997</c:v>
                </c:pt>
                <c:pt idx="87">
                  <c:v>5.0529999999999999</c:v>
                </c:pt>
                <c:pt idx="88">
                  <c:v>5.08</c:v>
                </c:pt>
                <c:pt idx="89">
                  <c:v>5.0860000000000003</c:v>
                </c:pt>
                <c:pt idx="90">
                  <c:v>5.0919999999999996</c:v>
                </c:pt>
                <c:pt idx="91">
                  <c:v>5.1020000000000003</c:v>
                </c:pt>
                <c:pt idx="92">
                  <c:v>5.0960000000000001</c:v>
                </c:pt>
                <c:pt idx="93">
                  <c:v>5.1420000000000003</c:v>
                </c:pt>
                <c:pt idx="94">
                  <c:v>5.1520000000000001</c:v>
                </c:pt>
                <c:pt idx="95">
                  <c:v>5.18</c:v>
                </c:pt>
                <c:pt idx="96">
                  <c:v>5.0940000000000003</c:v>
                </c:pt>
                <c:pt idx="97">
                  <c:v>5.1619999999999999</c:v>
                </c:pt>
                <c:pt idx="98">
                  <c:v>5.2009999999999996</c:v>
                </c:pt>
                <c:pt idx="99">
                  <c:v>5.2270000000000003</c:v>
                </c:pt>
                <c:pt idx="100">
                  <c:v>5.2279999999999998</c:v>
                </c:pt>
                <c:pt idx="101">
                  <c:v>5.2610000000000001</c:v>
                </c:pt>
                <c:pt idx="102">
                  <c:v>5.27</c:v>
                </c:pt>
                <c:pt idx="103">
                  <c:v>5.2679999999999998</c:v>
                </c:pt>
                <c:pt idx="104">
                  <c:v>5.27</c:v>
                </c:pt>
                <c:pt idx="105">
                  <c:v>5.2619999999999996</c:v>
                </c:pt>
                <c:pt idx="106">
                  <c:v>5.2729999999999997</c:v>
                </c:pt>
                <c:pt idx="107">
                  <c:v>5.2770000000000001</c:v>
                </c:pt>
                <c:pt idx="108">
                  <c:v>5.2889999999999997</c:v>
                </c:pt>
                <c:pt idx="109">
                  <c:v>5.2779999999999996</c:v>
                </c:pt>
                <c:pt idx="110">
                  <c:v>5.26</c:v>
                </c:pt>
                <c:pt idx="111">
                  <c:v>5.2949999999999999</c:v>
                </c:pt>
                <c:pt idx="112">
                  <c:v>5.2990000000000004</c:v>
                </c:pt>
                <c:pt idx="113">
                  <c:v>5.298</c:v>
                </c:pt>
                <c:pt idx="114">
                  <c:v>5.3170000000000002</c:v>
                </c:pt>
                <c:pt idx="115">
                  <c:v>5.33</c:v>
                </c:pt>
                <c:pt idx="116">
                  <c:v>5.3230000000000004</c:v>
                </c:pt>
                <c:pt idx="117">
                  <c:v>5.3470000000000004</c:v>
                </c:pt>
                <c:pt idx="118">
                  <c:v>5.3639999999999999</c:v>
                </c:pt>
                <c:pt idx="119">
                  <c:v>5.3090000000000002</c:v>
                </c:pt>
                <c:pt idx="120">
                  <c:v>5.4219999999999997</c:v>
                </c:pt>
                <c:pt idx="121">
                  <c:v>5.4160000000000004</c:v>
                </c:pt>
                <c:pt idx="122">
                  <c:v>5.3920000000000003</c:v>
                </c:pt>
                <c:pt idx="123">
                  <c:v>5.3550000000000004</c:v>
                </c:pt>
                <c:pt idx="124">
                  <c:v>5.3209999999999997</c:v>
                </c:pt>
                <c:pt idx="125">
                  <c:v>5.3029999999999999</c:v>
                </c:pt>
                <c:pt idx="126">
                  <c:v>5.274</c:v>
                </c:pt>
                <c:pt idx="127">
                  <c:v>5.234</c:v>
                </c:pt>
                <c:pt idx="128">
                  <c:v>5.1970000000000001</c:v>
                </c:pt>
                <c:pt idx="129">
                  <c:v>5.1340000000000003</c:v>
                </c:pt>
                <c:pt idx="130">
                  <c:v>5.0949999999999998</c:v>
                </c:pt>
                <c:pt idx="131">
                  <c:v>5.0469999999999997</c:v>
                </c:pt>
                <c:pt idx="132">
                  <c:v>4.9720000000000004</c:v>
                </c:pt>
                <c:pt idx="133">
                  <c:v>4.9290000000000003</c:v>
                </c:pt>
                <c:pt idx="134">
                  <c:v>4.8810000000000002</c:v>
                </c:pt>
                <c:pt idx="135">
                  <c:v>4.8419999999999996</c:v>
                </c:pt>
                <c:pt idx="136">
                  <c:v>4.8</c:v>
                </c:pt>
                <c:pt idx="137">
                  <c:v>4.782</c:v>
                </c:pt>
                <c:pt idx="138">
                  <c:v>4.7519999999999998</c:v>
                </c:pt>
                <c:pt idx="139">
                  <c:v>4.7329999999999997</c:v>
                </c:pt>
                <c:pt idx="140">
                  <c:v>4.7279999999999998</c:v>
                </c:pt>
                <c:pt idx="141">
                  <c:v>4.6980000000000004</c:v>
                </c:pt>
                <c:pt idx="142">
                  <c:v>4.6399999999999997</c:v>
                </c:pt>
                <c:pt idx="143">
                  <c:v>4.6470000000000002</c:v>
                </c:pt>
                <c:pt idx="144">
                  <c:v>4.6669999999999998</c:v>
                </c:pt>
                <c:pt idx="145">
                  <c:v>4.6120000000000001</c:v>
                </c:pt>
                <c:pt idx="146">
                  <c:v>4.6210000000000004</c:v>
                </c:pt>
                <c:pt idx="147">
                  <c:v>4.6029999999999998</c:v>
                </c:pt>
                <c:pt idx="148">
                  <c:v>4.6050000000000004</c:v>
                </c:pt>
                <c:pt idx="149">
                  <c:v>4.5839999999999996</c:v>
                </c:pt>
                <c:pt idx="150">
                  <c:v>4.57</c:v>
                </c:pt>
                <c:pt idx="151">
                  <c:v>4.5810000000000004</c:v>
                </c:pt>
                <c:pt idx="152">
                  <c:v>4.5839999999999996</c:v>
                </c:pt>
                <c:pt idx="153">
                  <c:v>4.5999999999999996</c:v>
                </c:pt>
                <c:pt idx="154">
                  <c:v>4.6059999999999999</c:v>
                </c:pt>
                <c:pt idx="155">
                  <c:v>4.63</c:v>
                </c:pt>
                <c:pt idx="156">
                  <c:v>4.6639999999999997</c:v>
                </c:pt>
                <c:pt idx="157">
                  <c:v>4.7140000000000004</c:v>
                </c:pt>
                <c:pt idx="158">
                  <c:v>4.6760000000000002</c:v>
                </c:pt>
                <c:pt idx="159">
                  <c:v>4.6900000000000004</c:v>
                </c:pt>
                <c:pt idx="160">
                  <c:v>4.7530000000000001</c:v>
                </c:pt>
                <c:pt idx="161">
                  <c:v>4.76</c:v>
                </c:pt>
                <c:pt idx="162">
                  <c:v>4.7830000000000004</c:v>
                </c:pt>
                <c:pt idx="163">
                  <c:v>4.806</c:v>
                </c:pt>
                <c:pt idx="164">
                  <c:v>4.8230000000000004</c:v>
                </c:pt>
                <c:pt idx="165">
                  <c:v>4.8680000000000003</c:v>
                </c:pt>
                <c:pt idx="166">
                  <c:v>4.8869999999999996</c:v>
                </c:pt>
                <c:pt idx="167">
                  <c:v>4.9249999999999998</c:v>
                </c:pt>
                <c:pt idx="168">
                  <c:v>4.9400000000000004</c:v>
                </c:pt>
                <c:pt idx="169">
                  <c:v>4.923</c:v>
                </c:pt>
                <c:pt idx="170">
                  <c:v>4.99</c:v>
                </c:pt>
                <c:pt idx="171">
                  <c:v>5.0469999999999997</c:v>
                </c:pt>
                <c:pt idx="172">
                  <c:v>5.0839999999999996</c:v>
                </c:pt>
                <c:pt idx="173">
                  <c:v>5.0970000000000004</c:v>
                </c:pt>
                <c:pt idx="174">
                  <c:v>5.125</c:v>
                </c:pt>
                <c:pt idx="175">
                  <c:v>5.1390000000000002</c:v>
                </c:pt>
                <c:pt idx="176">
                  <c:v>5.1749999999999998</c:v>
                </c:pt>
                <c:pt idx="177">
                  <c:v>5.1769999999999996</c:v>
                </c:pt>
                <c:pt idx="178">
                  <c:v>5.21</c:v>
                </c:pt>
                <c:pt idx="179">
                  <c:v>5.226</c:v>
                </c:pt>
                <c:pt idx="180">
                  <c:v>5.234</c:v>
                </c:pt>
                <c:pt idx="181">
                  <c:v>5.1920000000000002</c:v>
                </c:pt>
                <c:pt idx="182">
                  <c:v>5.242</c:v>
                </c:pt>
                <c:pt idx="183">
                  <c:v>5.2519999999999998</c:v>
                </c:pt>
                <c:pt idx="184">
                  <c:v>5.22</c:v>
                </c:pt>
                <c:pt idx="185">
                  <c:v>5.25</c:v>
                </c:pt>
                <c:pt idx="186">
                  <c:v>5.2619999999999996</c:v>
                </c:pt>
                <c:pt idx="187">
                  <c:v>5.2859999999999996</c:v>
                </c:pt>
                <c:pt idx="188">
                  <c:v>5.3239999999999998</c:v>
                </c:pt>
                <c:pt idx="189">
                  <c:v>5.3529999999999998</c:v>
                </c:pt>
                <c:pt idx="190">
                  <c:v>5.3579999999999997</c:v>
                </c:pt>
                <c:pt idx="191">
                  <c:v>5.3440000000000003</c:v>
                </c:pt>
                <c:pt idx="192">
                  <c:v>5.3550000000000004</c:v>
                </c:pt>
                <c:pt idx="193">
                  <c:v>5.415</c:v>
                </c:pt>
                <c:pt idx="194">
                  <c:v>5.4459999999999997</c:v>
                </c:pt>
                <c:pt idx="195">
                  <c:v>5.4740000000000002</c:v>
                </c:pt>
                <c:pt idx="196">
                  <c:v>5.4980000000000002</c:v>
                </c:pt>
                <c:pt idx="197">
                  <c:v>5.5339999999999998</c:v>
                </c:pt>
                <c:pt idx="198">
                  <c:v>5.5570000000000004</c:v>
                </c:pt>
                <c:pt idx="199">
                  <c:v>5.5860000000000003</c:v>
                </c:pt>
                <c:pt idx="200">
                  <c:v>5.61</c:v>
                </c:pt>
                <c:pt idx="201">
                  <c:v>5.6429999999999998</c:v>
                </c:pt>
                <c:pt idx="202">
                  <c:v>5.6680000000000001</c:v>
                </c:pt>
                <c:pt idx="203">
                  <c:v>5.6749999999999998</c:v>
                </c:pt>
                <c:pt idx="204">
                  <c:v>5.6749999999999998</c:v>
                </c:pt>
                <c:pt idx="205">
                  <c:v>5.7220000000000004</c:v>
                </c:pt>
                <c:pt idx="206">
                  <c:v>5.7510000000000003</c:v>
                </c:pt>
                <c:pt idx="207">
                  <c:v>5.7640000000000002</c:v>
                </c:pt>
                <c:pt idx="208">
                  <c:v>5.7930000000000001</c:v>
                </c:pt>
                <c:pt idx="209">
                  <c:v>5.7930000000000001</c:v>
                </c:pt>
                <c:pt idx="210">
                  <c:v>5.8170000000000002</c:v>
                </c:pt>
                <c:pt idx="211">
                  <c:v>5.8460000000000001</c:v>
                </c:pt>
                <c:pt idx="212">
                  <c:v>5.8739999999999997</c:v>
                </c:pt>
                <c:pt idx="213">
                  <c:v>5.883</c:v>
                </c:pt>
                <c:pt idx="214">
                  <c:v>5.899</c:v>
                </c:pt>
                <c:pt idx="215">
                  <c:v>5.9379999999999997</c:v>
                </c:pt>
                <c:pt idx="216">
                  <c:v>5.9829999999999997</c:v>
                </c:pt>
                <c:pt idx="217">
                  <c:v>5.9969999999999999</c:v>
                </c:pt>
                <c:pt idx="218">
                  <c:v>5.9690000000000003</c:v>
                </c:pt>
                <c:pt idx="219">
                  <c:v>6.0490000000000004</c:v>
                </c:pt>
                <c:pt idx="220">
                  <c:v>6.0869999999999997</c:v>
                </c:pt>
                <c:pt idx="221">
                  <c:v>6.13</c:v>
                </c:pt>
                <c:pt idx="222">
                  <c:v>6.1719999999999997</c:v>
                </c:pt>
                <c:pt idx="223">
                  <c:v>6.2149999999999999</c:v>
                </c:pt>
                <c:pt idx="224">
                  <c:v>6.2249999999999996</c:v>
                </c:pt>
                <c:pt idx="225">
                  <c:v>6.2619999999999996</c:v>
                </c:pt>
                <c:pt idx="226">
                  <c:v>6.3010000000000002</c:v>
                </c:pt>
                <c:pt idx="227">
                  <c:v>6.3780000000000001</c:v>
                </c:pt>
                <c:pt idx="228">
                  <c:v>6.3570000000000002</c:v>
                </c:pt>
                <c:pt idx="229">
                  <c:v>6.4290000000000003</c:v>
                </c:pt>
                <c:pt idx="230">
                  <c:v>6.4020000000000001</c:v>
                </c:pt>
                <c:pt idx="231">
                  <c:v>6.48</c:v>
                </c:pt>
                <c:pt idx="232">
                  <c:v>6.516</c:v>
                </c:pt>
                <c:pt idx="233">
                  <c:v>6.5469999999999997</c:v>
                </c:pt>
                <c:pt idx="234">
                  <c:v>6.5709999999999997</c:v>
                </c:pt>
                <c:pt idx="235">
                  <c:v>6.5860000000000003</c:v>
                </c:pt>
                <c:pt idx="236">
                  <c:v>6.6130000000000004</c:v>
                </c:pt>
                <c:pt idx="237">
                  <c:v>6.64</c:v>
                </c:pt>
                <c:pt idx="238">
                  <c:v>6.6870000000000003</c:v>
                </c:pt>
                <c:pt idx="239">
                  <c:v>6.7089999999999996</c:v>
                </c:pt>
                <c:pt idx="240">
                  <c:v>6.7519999999999998</c:v>
                </c:pt>
                <c:pt idx="241">
                  <c:v>6.73</c:v>
                </c:pt>
                <c:pt idx="242">
                  <c:v>6.8109999999999999</c:v>
                </c:pt>
                <c:pt idx="243">
                  <c:v>6.7939999999999996</c:v>
                </c:pt>
                <c:pt idx="244">
                  <c:v>6.77</c:v>
                </c:pt>
                <c:pt idx="245">
                  <c:v>6.7779999999999996</c:v>
                </c:pt>
                <c:pt idx="246">
                  <c:v>6.7939999999999996</c:v>
                </c:pt>
                <c:pt idx="247">
                  <c:v>6.7960000000000003</c:v>
                </c:pt>
                <c:pt idx="248">
                  <c:v>6.8070000000000004</c:v>
                </c:pt>
                <c:pt idx="249">
                  <c:v>6.8140000000000001</c:v>
                </c:pt>
                <c:pt idx="250">
                  <c:v>6.8170000000000002</c:v>
                </c:pt>
                <c:pt idx="251">
                  <c:v>6.7919999999999998</c:v>
                </c:pt>
                <c:pt idx="252">
                  <c:v>6.8239999999999998</c:v>
                </c:pt>
                <c:pt idx="253">
                  <c:v>6.8410000000000002</c:v>
                </c:pt>
                <c:pt idx="254">
                  <c:v>6.8620000000000001</c:v>
                </c:pt>
                <c:pt idx="255">
                  <c:v>6.8440000000000003</c:v>
                </c:pt>
                <c:pt idx="256">
                  <c:v>6.8490000000000002</c:v>
                </c:pt>
                <c:pt idx="257">
                  <c:v>6.84</c:v>
                </c:pt>
                <c:pt idx="258">
                  <c:v>6.8449999999999998</c:v>
                </c:pt>
                <c:pt idx="259">
                  <c:v>6.827</c:v>
                </c:pt>
                <c:pt idx="260">
                  <c:v>6.8129999999999997</c:v>
                </c:pt>
                <c:pt idx="261">
                  <c:v>6.8040000000000003</c:v>
                </c:pt>
                <c:pt idx="262">
                  <c:v>6.7839999999999998</c:v>
                </c:pt>
                <c:pt idx="263">
                  <c:v>6.7850000000000001</c:v>
                </c:pt>
                <c:pt idx="264">
                  <c:v>6.7750000000000004</c:v>
                </c:pt>
                <c:pt idx="265">
                  <c:v>6.766</c:v>
                </c:pt>
                <c:pt idx="266">
                  <c:v>6.7549999999999999</c:v>
                </c:pt>
                <c:pt idx="267">
                  <c:v>6.71</c:v>
                </c:pt>
                <c:pt idx="268">
                  <c:v>6.6840000000000002</c:v>
                </c:pt>
                <c:pt idx="269">
                  <c:v>6.7009999999999996</c:v>
                </c:pt>
                <c:pt idx="270">
                  <c:v>6.6879999999999997</c:v>
                </c:pt>
                <c:pt idx="271">
                  <c:v>6.7009999999999996</c:v>
                </c:pt>
                <c:pt idx="272">
                  <c:v>6.702</c:v>
                </c:pt>
                <c:pt idx="273">
                  <c:v>6.6890000000000001</c:v>
                </c:pt>
                <c:pt idx="274">
                  <c:v>6.7130000000000001</c:v>
                </c:pt>
                <c:pt idx="275">
                  <c:v>6.7</c:v>
                </c:pt>
                <c:pt idx="276">
                  <c:v>6.7039999999999997</c:v>
                </c:pt>
                <c:pt idx="277">
                  <c:v>6.6669999999999998</c:v>
                </c:pt>
                <c:pt idx="278">
                  <c:v>6.6539999999999999</c:v>
                </c:pt>
                <c:pt idx="279">
                  <c:v>6.6890000000000001</c:v>
                </c:pt>
                <c:pt idx="280">
                  <c:v>6.7060000000000004</c:v>
                </c:pt>
                <c:pt idx="281">
                  <c:v>6.7229999999999999</c:v>
                </c:pt>
                <c:pt idx="282">
                  <c:v>6.7350000000000003</c:v>
                </c:pt>
                <c:pt idx="283">
                  <c:v>6.76</c:v>
                </c:pt>
                <c:pt idx="284">
                  <c:v>6.7830000000000004</c:v>
                </c:pt>
                <c:pt idx="285">
                  <c:v>6.7839999999999998</c:v>
                </c:pt>
                <c:pt idx="286">
                  <c:v>6.7960000000000003</c:v>
                </c:pt>
                <c:pt idx="287">
                  <c:v>6.827</c:v>
                </c:pt>
                <c:pt idx="288">
                  <c:v>6.8479999999999999</c:v>
                </c:pt>
                <c:pt idx="289">
                  <c:v>6.8380000000000001</c:v>
                </c:pt>
                <c:pt idx="290">
                  <c:v>6.8869999999999996</c:v>
                </c:pt>
                <c:pt idx="291">
                  <c:v>6.9009999999999998</c:v>
                </c:pt>
                <c:pt idx="292">
                  <c:v>6.9480000000000004</c:v>
                </c:pt>
                <c:pt idx="293">
                  <c:v>6.9619999999999997</c:v>
                </c:pt>
                <c:pt idx="294">
                  <c:v>6.9770000000000003</c:v>
                </c:pt>
                <c:pt idx="295">
                  <c:v>7.0030000000000001</c:v>
                </c:pt>
                <c:pt idx="296">
                  <c:v>7.0289999999999999</c:v>
                </c:pt>
                <c:pt idx="297">
                  <c:v>7.077</c:v>
                </c:pt>
                <c:pt idx="298">
                  <c:v>7.0910000000000002</c:v>
                </c:pt>
                <c:pt idx="299">
                  <c:v>7.117</c:v>
                </c:pt>
                <c:pt idx="300">
                  <c:v>7.0949999999999998</c:v>
                </c:pt>
                <c:pt idx="301">
                  <c:v>7.1529999999999996</c:v>
                </c:pt>
                <c:pt idx="302">
                  <c:v>7.181</c:v>
                </c:pt>
                <c:pt idx="303">
                  <c:v>7.266</c:v>
                </c:pt>
                <c:pt idx="304">
                  <c:v>7.2939999999999996</c:v>
                </c:pt>
                <c:pt idx="305">
                  <c:v>7.3330000000000002</c:v>
                </c:pt>
                <c:pt idx="306">
                  <c:v>7.3529999999999998</c:v>
                </c:pt>
                <c:pt idx="307">
                  <c:v>7.3940000000000001</c:v>
                </c:pt>
                <c:pt idx="308">
                  <c:v>7.415</c:v>
                </c:pt>
                <c:pt idx="309">
                  <c:v>7.46</c:v>
                </c:pt>
                <c:pt idx="310">
                  <c:v>7.524</c:v>
                </c:pt>
                <c:pt idx="311">
                  <c:v>7.5330000000000004</c:v>
                </c:pt>
                <c:pt idx="312">
                  <c:v>7.601</c:v>
                </c:pt>
                <c:pt idx="313">
                  <c:v>7.6639999999999997</c:v>
                </c:pt>
                <c:pt idx="314">
                  <c:v>7.6890000000000001</c:v>
                </c:pt>
                <c:pt idx="315">
                  <c:v>7.726</c:v>
                </c:pt>
                <c:pt idx="316">
                  <c:v>7.7130000000000001</c:v>
                </c:pt>
                <c:pt idx="317">
                  <c:v>7.6989999999999998</c:v>
                </c:pt>
                <c:pt idx="318">
                  <c:v>7.7119999999999997</c:v>
                </c:pt>
                <c:pt idx="319">
                  <c:v>7.72</c:v>
                </c:pt>
                <c:pt idx="320">
                  <c:v>7.718</c:v>
                </c:pt>
                <c:pt idx="321">
                  <c:v>7.6820000000000004</c:v>
                </c:pt>
                <c:pt idx="322">
                  <c:v>7.6660000000000004</c:v>
                </c:pt>
                <c:pt idx="323">
                  <c:v>7.6849999999999996</c:v>
                </c:pt>
                <c:pt idx="324">
                  <c:v>7.7249999999999996</c:v>
                </c:pt>
                <c:pt idx="325">
                  <c:v>7.6260000000000003</c:v>
                </c:pt>
                <c:pt idx="326">
                  <c:v>7.7060000000000004</c:v>
                </c:pt>
                <c:pt idx="327">
                  <c:v>7.6859999999999999</c:v>
                </c:pt>
                <c:pt idx="328">
                  <c:v>7.673</c:v>
                </c:pt>
                <c:pt idx="329">
                  <c:v>7.6870000000000003</c:v>
                </c:pt>
                <c:pt idx="330">
                  <c:v>7.66</c:v>
                </c:pt>
                <c:pt idx="331">
                  <c:v>7.61</c:v>
                </c:pt>
                <c:pt idx="332">
                  <c:v>7.577</c:v>
                </c:pt>
                <c:pt idx="333">
                  <c:v>7.5650000000000004</c:v>
                </c:pt>
                <c:pt idx="334">
                  <c:v>7.5229999999999997</c:v>
                </c:pt>
                <c:pt idx="335">
                  <c:v>7.49</c:v>
                </c:pt>
                <c:pt idx="336">
                  <c:v>7.476</c:v>
                </c:pt>
                <c:pt idx="337">
                  <c:v>7.4530000000000003</c:v>
                </c:pt>
                <c:pt idx="338">
                  <c:v>7.4059999999999997</c:v>
                </c:pt>
                <c:pt idx="339">
                  <c:v>7.327</c:v>
                </c:pt>
                <c:pt idx="340">
                  <c:v>7.274</c:v>
                </c:pt>
                <c:pt idx="341">
                  <c:v>7.2130000000000001</c:v>
                </c:pt>
                <c:pt idx="342">
                  <c:v>7.16</c:v>
                </c:pt>
                <c:pt idx="343">
                  <c:v>7.1139999999999999</c:v>
                </c:pt>
                <c:pt idx="344">
                  <c:v>7.0439999999999996</c:v>
                </c:pt>
                <c:pt idx="345">
                  <c:v>6.9669999999999996</c:v>
                </c:pt>
                <c:pt idx="346">
                  <c:v>6.8129999999999997</c:v>
                </c:pt>
                <c:pt idx="347">
                  <c:v>6.7009999999999996</c:v>
                </c:pt>
                <c:pt idx="348">
                  <c:v>6.5670000000000002</c:v>
                </c:pt>
                <c:pt idx="349">
                  <c:v>6.4459999999999997</c:v>
                </c:pt>
                <c:pt idx="350">
                  <c:v>6.2910000000000004</c:v>
                </c:pt>
                <c:pt idx="351">
                  <c:v>6.1539999999999999</c:v>
                </c:pt>
                <c:pt idx="352">
                  <c:v>6.1</c:v>
                </c:pt>
                <c:pt idx="353">
                  <c:v>6.01</c:v>
                </c:pt>
                <c:pt idx="354">
                  <c:v>5.9320000000000004</c:v>
                </c:pt>
                <c:pt idx="355">
                  <c:v>5.8550000000000004</c:v>
                </c:pt>
                <c:pt idx="356">
                  <c:v>5.7869999999999999</c:v>
                </c:pt>
                <c:pt idx="357">
                  <c:v>5.7160000000000002</c:v>
                </c:pt>
                <c:pt idx="358">
                  <c:v>5.6959999999999997</c:v>
                </c:pt>
                <c:pt idx="359">
                  <c:v>5.6539999999999999</c:v>
                </c:pt>
                <c:pt idx="360">
                  <c:v>5.5869999999999997</c:v>
                </c:pt>
                <c:pt idx="361">
                  <c:v>5.508</c:v>
                </c:pt>
                <c:pt idx="362">
                  <c:v>5.5359999999999996</c:v>
                </c:pt>
                <c:pt idx="363">
                  <c:v>5.5549999999999997</c:v>
                </c:pt>
                <c:pt idx="364">
                  <c:v>5.524</c:v>
                </c:pt>
                <c:pt idx="365">
                  <c:v>5.5119999999999996</c:v>
                </c:pt>
                <c:pt idx="366">
                  <c:v>5.5019999999999998</c:v>
                </c:pt>
                <c:pt idx="367">
                  <c:v>5.5250000000000004</c:v>
                </c:pt>
                <c:pt idx="368">
                  <c:v>5.5030000000000001</c:v>
                </c:pt>
                <c:pt idx="369">
                  <c:v>5.5069999999999997</c:v>
                </c:pt>
                <c:pt idx="370">
                  <c:v>5.5039999999999996</c:v>
                </c:pt>
                <c:pt idx="371">
                  <c:v>5.4619999999999997</c:v>
                </c:pt>
                <c:pt idx="372">
                  <c:v>5.4320000000000004</c:v>
                </c:pt>
                <c:pt idx="373">
                  <c:v>5.4640000000000004</c:v>
                </c:pt>
                <c:pt idx="374">
                  <c:v>5.4749999999999996</c:v>
                </c:pt>
                <c:pt idx="375">
                  <c:v>5.4960000000000004</c:v>
                </c:pt>
                <c:pt idx="376">
                  <c:v>5.52</c:v>
                </c:pt>
                <c:pt idx="377">
                  <c:v>5.524</c:v>
                </c:pt>
                <c:pt idx="378">
                  <c:v>5.5510000000000002</c:v>
                </c:pt>
                <c:pt idx="379">
                  <c:v>5.5529999999999999</c:v>
                </c:pt>
                <c:pt idx="380">
                  <c:v>5.59</c:v>
                </c:pt>
                <c:pt idx="381">
                  <c:v>5.5839999999999996</c:v>
                </c:pt>
                <c:pt idx="382">
                  <c:v>5.585</c:v>
                </c:pt>
                <c:pt idx="383">
                  <c:v>5.6059999999999999</c:v>
                </c:pt>
                <c:pt idx="384">
                  <c:v>5.6269999999999998</c:v>
                </c:pt>
                <c:pt idx="385">
                  <c:v>5.6219999999999999</c:v>
                </c:pt>
                <c:pt idx="386">
                  <c:v>5.6269999999999998</c:v>
                </c:pt>
                <c:pt idx="387">
                  <c:v>5.63</c:v>
                </c:pt>
                <c:pt idx="388">
                  <c:v>5.6130000000000004</c:v>
                </c:pt>
                <c:pt idx="389">
                  <c:v>5.62</c:v>
                </c:pt>
                <c:pt idx="390">
                  <c:v>5.6349999999999998</c:v>
                </c:pt>
                <c:pt idx="391">
                  <c:v>5.6470000000000002</c:v>
                </c:pt>
                <c:pt idx="392">
                  <c:v>5.6479999999999997</c:v>
                </c:pt>
                <c:pt idx="393">
                  <c:v>5.6660000000000004</c:v>
                </c:pt>
                <c:pt idx="394">
                  <c:v>5.6870000000000003</c:v>
                </c:pt>
                <c:pt idx="395">
                  <c:v>5.72</c:v>
                </c:pt>
                <c:pt idx="396">
                  <c:v>5.7430000000000003</c:v>
                </c:pt>
                <c:pt idx="397">
                  <c:v>5.7889999999999997</c:v>
                </c:pt>
                <c:pt idx="398">
                  <c:v>5.8129999999999997</c:v>
                </c:pt>
                <c:pt idx="399">
                  <c:v>5.8109999999999999</c:v>
                </c:pt>
                <c:pt idx="400">
                  <c:v>5.8159999999999998</c:v>
                </c:pt>
                <c:pt idx="401">
                  <c:v>5.8289999999999997</c:v>
                </c:pt>
                <c:pt idx="402">
                  <c:v>5.83</c:v>
                </c:pt>
                <c:pt idx="403">
                  <c:v>5.8360000000000003</c:v>
                </c:pt>
                <c:pt idx="404">
                  <c:v>5.8490000000000002</c:v>
                </c:pt>
                <c:pt idx="405">
                  <c:v>5.8639999999999999</c:v>
                </c:pt>
                <c:pt idx="406">
                  <c:v>5.8959999999999999</c:v>
                </c:pt>
                <c:pt idx="407">
                  <c:v>5.8760000000000003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143488"/>
        <c:axId val="82153472"/>
      </c:lineChart>
      <c:catAx>
        <c:axId val="82143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</a:ln>
        </c:spPr>
        <c:txPr>
          <a:bodyPr rot="0"/>
          <a:lstStyle/>
          <a:p>
            <a:pPr>
              <a:defRPr/>
            </a:pPr>
            <a:endParaRPr lang="en-US"/>
          </a:p>
        </c:txPr>
        <c:crossAx val="82153472"/>
        <c:crosses val="autoZero"/>
        <c:auto val="1"/>
        <c:lblAlgn val="ctr"/>
        <c:lblOffset val="100"/>
        <c:tickLblSkip val="50"/>
        <c:tickMarkSkip val="50"/>
        <c:noMultiLvlLbl val="0"/>
      </c:catAx>
      <c:valAx>
        <c:axId val="82153472"/>
        <c:scaling>
          <c:orientation val="minMax"/>
          <c:max val="9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Millions </a:t>
                </a:r>
              </a:p>
            </c:rich>
          </c:tx>
          <c:layout>
            <c:manualLayout>
              <c:xMode val="edge"/>
              <c:yMode val="edge"/>
              <c:x val="0"/>
              <c:y val="0.36987126609173882"/>
            </c:manualLayout>
          </c:layout>
          <c:overlay val="0"/>
        </c:title>
        <c:numFmt formatCode="0.0" sourceLinked="1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</a:ln>
        </c:spPr>
        <c:crossAx val="82143488"/>
        <c:crosses val="autoZero"/>
        <c:crossBetween val="between"/>
        <c:majorUnit val="3"/>
        <c:minorUnit val="0.2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000000000000155" l="0.70000000000000062" r="0.70000000000000062" t="0.75000000000000155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015507436570428"/>
          <c:y val="5.1400554097404488E-2"/>
          <c:w val="0.86513560804899536"/>
          <c:h val="0.8547594050743656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'Figure 5'!$N$7</c:f>
              <c:strCache>
                <c:ptCount val="1"/>
                <c:pt idx="0">
                  <c:v>Fewer than 1,000 participants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chemeClr val="tx1"/>
              </a:solidFill>
            </a:ln>
          </c:spPr>
          <c:invertIfNegative val="0"/>
          <c:cat>
            <c:numRef>
              <c:f>'Figure 5'!$K$8:$K$15</c:f>
              <c:numCache>
                <c:formatCode>General</c:formatCode>
                <c:ptCount val="8"/>
                <c:pt idx="0">
                  <c:v>1980</c:v>
                </c:pt>
                <c:pt idx="1">
                  <c:v>1985</c:v>
                </c:pt>
                <c:pt idx="2">
                  <c:v>1990</c:v>
                </c:pt>
                <c:pt idx="3">
                  <c:v>1995</c:v>
                </c:pt>
                <c:pt idx="4">
                  <c:v>2000</c:v>
                </c:pt>
                <c:pt idx="5">
                  <c:v>2005</c:v>
                </c:pt>
                <c:pt idx="6">
                  <c:v>2010</c:v>
                </c:pt>
                <c:pt idx="7">
                  <c:v>2013</c:v>
                </c:pt>
              </c:numCache>
            </c:numRef>
          </c:cat>
          <c:val>
            <c:numRef>
              <c:f>'Figure 5'!$N$8:$N$15</c:f>
              <c:numCache>
                <c:formatCode>General</c:formatCode>
                <c:ptCount val="8"/>
                <c:pt idx="0">
                  <c:v>1330</c:v>
                </c:pt>
                <c:pt idx="1">
                  <c:v>1252</c:v>
                </c:pt>
                <c:pt idx="2">
                  <c:v>1074</c:v>
                </c:pt>
                <c:pt idx="3">
                  <c:v>998</c:v>
                </c:pt>
                <c:pt idx="4">
                  <c:v>869</c:v>
                </c:pt>
                <c:pt idx="5">
                  <c:v>688</c:v>
                </c:pt>
                <c:pt idx="6">
                  <c:v>610</c:v>
                </c:pt>
                <c:pt idx="7">
                  <c:v>584</c:v>
                </c:pt>
              </c:numCache>
            </c:numRef>
          </c:val>
        </c:ser>
        <c:ser>
          <c:idx val="1"/>
          <c:order val="1"/>
          <c:tx>
            <c:strRef>
              <c:f>'Figure 5'!$M$7</c:f>
              <c:strCache>
                <c:ptCount val="1"/>
                <c:pt idx="0">
                  <c:v>1,000-4,999 participants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 w="3175">
              <a:solidFill>
                <a:schemeClr val="tx1"/>
              </a:solidFill>
            </a:ln>
          </c:spPr>
          <c:invertIfNegative val="0"/>
          <c:cat>
            <c:numRef>
              <c:f>'Figure 5'!$K$8:$K$15</c:f>
              <c:numCache>
                <c:formatCode>General</c:formatCode>
                <c:ptCount val="8"/>
                <c:pt idx="0">
                  <c:v>1980</c:v>
                </c:pt>
                <c:pt idx="1">
                  <c:v>1985</c:v>
                </c:pt>
                <c:pt idx="2">
                  <c:v>1990</c:v>
                </c:pt>
                <c:pt idx="3">
                  <c:v>1995</c:v>
                </c:pt>
                <c:pt idx="4">
                  <c:v>2000</c:v>
                </c:pt>
                <c:pt idx="5">
                  <c:v>2005</c:v>
                </c:pt>
                <c:pt idx="6">
                  <c:v>2010</c:v>
                </c:pt>
                <c:pt idx="7">
                  <c:v>2013</c:v>
                </c:pt>
              </c:numCache>
            </c:numRef>
          </c:cat>
          <c:val>
            <c:numRef>
              <c:f>'Figure 5'!$M$8:$M$15</c:f>
              <c:numCache>
                <c:formatCode>General</c:formatCode>
                <c:ptCount val="8"/>
                <c:pt idx="0">
                  <c:v>663</c:v>
                </c:pt>
                <c:pt idx="1">
                  <c:v>675</c:v>
                </c:pt>
                <c:pt idx="2">
                  <c:v>642</c:v>
                </c:pt>
                <c:pt idx="3">
                  <c:v>614</c:v>
                </c:pt>
                <c:pt idx="4">
                  <c:v>585</c:v>
                </c:pt>
                <c:pt idx="5">
                  <c:v>585</c:v>
                </c:pt>
                <c:pt idx="6">
                  <c:v>571</c:v>
                </c:pt>
                <c:pt idx="7">
                  <c:v>565</c:v>
                </c:pt>
              </c:numCache>
            </c:numRef>
          </c:val>
        </c:ser>
        <c:ser>
          <c:idx val="2"/>
          <c:order val="2"/>
          <c:tx>
            <c:strRef>
              <c:f>'Figure 5'!$L$7</c:f>
              <c:strCache>
                <c:ptCount val="1"/>
                <c:pt idx="0">
                  <c:v>5,000 or more participants</c:v>
                </c:pt>
              </c:strCache>
            </c:strRef>
          </c:tx>
          <c:spPr>
            <a:solidFill>
              <a:schemeClr val="bg1">
                <a:lumMod val="95000"/>
              </a:schemeClr>
            </a:solidFill>
            <a:ln w="3175">
              <a:solidFill>
                <a:schemeClr val="tx1"/>
              </a:solidFill>
            </a:ln>
          </c:spPr>
          <c:invertIfNegative val="0"/>
          <c:cat>
            <c:numRef>
              <c:f>'Figure 5'!$K$8:$K$15</c:f>
              <c:numCache>
                <c:formatCode>General</c:formatCode>
                <c:ptCount val="8"/>
                <c:pt idx="0">
                  <c:v>1980</c:v>
                </c:pt>
                <c:pt idx="1">
                  <c:v>1985</c:v>
                </c:pt>
                <c:pt idx="2">
                  <c:v>1990</c:v>
                </c:pt>
                <c:pt idx="3">
                  <c:v>1995</c:v>
                </c:pt>
                <c:pt idx="4">
                  <c:v>2000</c:v>
                </c:pt>
                <c:pt idx="5">
                  <c:v>2005</c:v>
                </c:pt>
                <c:pt idx="6">
                  <c:v>2010</c:v>
                </c:pt>
                <c:pt idx="7">
                  <c:v>2013</c:v>
                </c:pt>
              </c:numCache>
            </c:numRef>
          </c:cat>
          <c:val>
            <c:numRef>
              <c:f>'Figure 5'!$L$8:$L$15</c:f>
              <c:numCache>
                <c:formatCode>#,##0</c:formatCode>
                <c:ptCount val="8"/>
                <c:pt idx="0">
                  <c:v>251</c:v>
                </c:pt>
                <c:pt idx="1">
                  <c:v>261</c:v>
                </c:pt>
                <c:pt idx="2">
                  <c:v>267</c:v>
                </c:pt>
                <c:pt idx="3">
                  <c:v>267</c:v>
                </c:pt>
                <c:pt idx="4">
                  <c:v>290</c:v>
                </c:pt>
                <c:pt idx="5">
                  <c:v>298</c:v>
                </c:pt>
                <c:pt idx="6">
                  <c:v>294</c:v>
                </c:pt>
                <c:pt idx="7">
                  <c:v>286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5700480"/>
        <c:axId val="115702016"/>
      </c:barChart>
      <c:catAx>
        <c:axId val="115700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</a:ln>
        </c:spPr>
        <c:crossAx val="1157020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5702016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</a:ln>
        </c:spPr>
        <c:crossAx val="11570048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49308136482939696"/>
          <c:y val="6.4800337457817922E-2"/>
          <c:w val="0.47482567804024606"/>
          <c:h val="0.17756967879015123"/>
        </c:manualLayout>
      </c:layout>
      <c:overlay val="0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341374269005848"/>
          <c:y val="5.1400699912511089E-2"/>
          <c:w val="0.86513560804899536"/>
          <c:h val="0.8547594050743656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'Figure 5'!$N$18</c:f>
              <c:strCache>
                <c:ptCount val="1"/>
                <c:pt idx="0">
                  <c:v>Fewer than 1,000 participants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chemeClr val="tx1"/>
              </a:solidFill>
            </a:ln>
          </c:spPr>
          <c:invertIfNegative val="0"/>
          <c:cat>
            <c:numRef>
              <c:f>'Figure 5'!$K$19:$K$26</c:f>
              <c:numCache>
                <c:formatCode>General</c:formatCode>
                <c:ptCount val="8"/>
                <c:pt idx="0">
                  <c:v>1980</c:v>
                </c:pt>
                <c:pt idx="1">
                  <c:v>1985</c:v>
                </c:pt>
                <c:pt idx="2">
                  <c:v>1990</c:v>
                </c:pt>
                <c:pt idx="3">
                  <c:v>1995</c:v>
                </c:pt>
                <c:pt idx="4">
                  <c:v>2000</c:v>
                </c:pt>
                <c:pt idx="5">
                  <c:v>2005</c:v>
                </c:pt>
                <c:pt idx="6">
                  <c:v>2010</c:v>
                </c:pt>
                <c:pt idx="7">
                  <c:v>2013</c:v>
                </c:pt>
              </c:numCache>
            </c:numRef>
          </c:cat>
          <c:val>
            <c:numRef>
              <c:f>'Figure 5'!$N$19:$N$26</c:f>
              <c:numCache>
                <c:formatCode>General</c:formatCode>
                <c:ptCount val="8"/>
                <c:pt idx="0">
                  <c:v>517</c:v>
                </c:pt>
                <c:pt idx="1">
                  <c:v>485</c:v>
                </c:pt>
                <c:pt idx="2">
                  <c:v>459</c:v>
                </c:pt>
                <c:pt idx="3">
                  <c:v>421</c:v>
                </c:pt>
                <c:pt idx="4">
                  <c:v>393</c:v>
                </c:pt>
                <c:pt idx="5">
                  <c:v>323</c:v>
                </c:pt>
                <c:pt idx="6">
                  <c:v>285</c:v>
                </c:pt>
                <c:pt idx="7">
                  <c:v>281</c:v>
                </c:pt>
              </c:numCache>
            </c:numRef>
          </c:val>
        </c:ser>
        <c:ser>
          <c:idx val="1"/>
          <c:order val="1"/>
          <c:tx>
            <c:strRef>
              <c:f>'Figure 5'!$M$18</c:f>
              <c:strCache>
                <c:ptCount val="1"/>
                <c:pt idx="0">
                  <c:v>1,000-4,999 participants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 w="3175">
              <a:solidFill>
                <a:schemeClr val="tx1"/>
              </a:solidFill>
            </a:ln>
          </c:spPr>
          <c:invertIfNegative val="0"/>
          <c:cat>
            <c:numRef>
              <c:f>'Figure 5'!$K$19:$K$26</c:f>
              <c:numCache>
                <c:formatCode>General</c:formatCode>
                <c:ptCount val="8"/>
                <c:pt idx="0">
                  <c:v>1980</c:v>
                </c:pt>
                <c:pt idx="1">
                  <c:v>1985</c:v>
                </c:pt>
                <c:pt idx="2">
                  <c:v>1990</c:v>
                </c:pt>
                <c:pt idx="3">
                  <c:v>1995</c:v>
                </c:pt>
                <c:pt idx="4">
                  <c:v>2000</c:v>
                </c:pt>
                <c:pt idx="5">
                  <c:v>2005</c:v>
                </c:pt>
                <c:pt idx="6">
                  <c:v>2010</c:v>
                </c:pt>
                <c:pt idx="7">
                  <c:v>2013</c:v>
                </c:pt>
              </c:numCache>
            </c:numRef>
          </c:cat>
          <c:val>
            <c:numRef>
              <c:f>'Figure 5'!$M$19:$M$26</c:f>
              <c:numCache>
                <c:formatCode>General</c:formatCode>
                <c:ptCount val="8"/>
                <c:pt idx="0">
                  <c:v>1482</c:v>
                </c:pt>
                <c:pt idx="1">
                  <c:v>1490</c:v>
                </c:pt>
                <c:pt idx="2">
                  <c:v>1452</c:v>
                </c:pt>
                <c:pt idx="3">
                  <c:v>1370</c:v>
                </c:pt>
                <c:pt idx="4">
                  <c:v>1323</c:v>
                </c:pt>
                <c:pt idx="5">
                  <c:v>1340</c:v>
                </c:pt>
                <c:pt idx="6">
                  <c:v>1313</c:v>
                </c:pt>
                <c:pt idx="7">
                  <c:v>1313</c:v>
                </c:pt>
              </c:numCache>
            </c:numRef>
          </c:val>
        </c:ser>
        <c:ser>
          <c:idx val="2"/>
          <c:order val="2"/>
          <c:tx>
            <c:strRef>
              <c:f>'Figure 5'!$L$18</c:f>
              <c:strCache>
                <c:ptCount val="1"/>
                <c:pt idx="0">
                  <c:v>5,000 or more participants</c:v>
                </c:pt>
              </c:strCache>
            </c:strRef>
          </c:tx>
          <c:spPr>
            <a:solidFill>
              <a:schemeClr val="bg1">
                <a:lumMod val="95000"/>
              </a:schemeClr>
            </a:solidFill>
            <a:ln w="3175">
              <a:solidFill>
                <a:schemeClr val="tx1"/>
              </a:solidFill>
            </a:ln>
          </c:spPr>
          <c:invertIfNegative val="0"/>
          <c:cat>
            <c:numRef>
              <c:f>'Figure 5'!$K$19:$K$26</c:f>
              <c:numCache>
                <c:formatCode>General</c:formatCode>
                <c:ptCount val="8"/>
                <c:pt idx="0">
                  <c:v>1980</c:v>
                </c:pt>
                <c:pt idx="1">
                  <c:v>1985</c:v>
                </c:pt>
                <c:pt idx="2">
                  <c:v>1990</c:v>
                </c:pt>
                <c:pt idx="3">
                  <c:v>1995</c:v>
                </c:pt>
                <c:pt idx="4">
                  <c:v>2000</c:v>
                </c:pt>
                <c:pt idx="5">
                  <c:v>2005</c:v>
                </c:pt>
                <c:pt idx="6">
                  <c:v>2010</c:v>
                </c:pt>
                <c:pt idx="7">
                  <c:v>2013</c:v>
                </c:pt>
              </c:numCache>
            </c:numRef>
          </c:cat>
          <c:val>
            <c:numRef>
              <c:f>'Figure 5'!$L$19:$L$26</c:f>
              <c:numCache>
                <c:formatCode>#,##0</c:formatCode>
                <c:ptCount val="8"/>
                <c:pt idx="0">
                  <c:v>5997</c:v>
                </c:pt>
                <c:pt idx="1">
                  <c:v>6233</c:v>
                </c:pt>
                <c:pt idx="2">
                  <c:v>6622</c:v>
                </c:pt>
                <c:pt idx="3">
                  <c:v>6841</c:v>
                </c:pt>
                <c:pt idx="4">
                  <c:v>7417</c:v>
                </c:pt>
                <c:pt idx="5">
                  <c:v>8224</c:v>
                </c:pt>
                <c:pt idx="6">
                  <c:v>8816</c:v>
                </c:pt>
                <c:pt idx="7">
                  <c:v>8806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5731840"/>
        <c:axId val="118637696"/>
      </c:barChart>
      <c:catAx>
        <c:axId val="115731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</a:ln>
        </c:spPr>
        <c:crossAx val="1186376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8637696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</a:ln>
        </c:spPr>
        <c:crossAx val="11573184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6776093613298373"/>
          <c:y val="6.9558492688413964E-2"/>
          <c:w val="0.43501684164479537"/>
          <c:h val="0.15453380827396576"/>
        </c:manualLayout>
      </c:layout>
      <c:overlay val="0"/>
      <c:spPr>
        <a:solidFill>
          <a:schemeClr val="bg1"/>
        </a:solidFill>
        <a:ln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988407699037624E-2"/>
          <c:y val="9.1082989626296712E-2"/>
          <c:w val="0.90669203849518976"/>
          <c:h val="0.75555305586801669"/>
        </c:manualLayout>
      </c:layout>
      <c:lineChart>
        <c:grouping val="standard"/>
        <c:varyColors val="0"/>
        <c:ser>
          <c:idx val="0"/>
          <c:order val="0"/>
          <c:tx>
            <c:v>Private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-2.5000000000000001E-2"/>
                  <c:y val="-3.1746031746031744E-2"/>
                </c:manualLayout>
              </c:layout>
              <c:tx>
                <c:rich>
                  <a:bodyPr/>
                  <a:lstStyle/>
                  <a:p>
                    <a:r>
                      <a:rPr lang="en-US" sz="1200">
                        <a:latin typeface="Times New Roman" pitchFamily="18" charset="0"/>
                        <a:cs typeface="Times New Roman" pitchFamily="18" charset="0"/>
                      </a:rPr>
                      <a:t>22%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3"/>
              <c:layout>
                <c:manualLayout>
                  <c:x val="-5.5555555555555558E-3"/>
                  <c:y val="-3.968253968253968E-2"/>
                </c:manualLayout>
              </c:layout>
              <c:tx>
                <c:rich>
                  <a:bodyPr/>
                  <a:lstStyle/>
                  <a:p>
                    <a:r>
                      <a:rPr lang="en-US" sz="1200">
                        <a:latin typeface="Times New Roman" pitchFamily="18" charset="0"/>
                        <a:cs typeface="Times New Roman" pitchFamily="18" charset="0"/>
                      </a:rPr>
                      <a:t>8%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'Figure 6'!$N$5:$N$38</c:f>
              <c:numCache>
                <c:formatCode>General</c:formatCode>
                <c:ptCount val="34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</c:numCache>
            </c:numRef>
          </c:cat>
          <c:val>
            <c:numRef>
              <c:f>'Figure 6'!$O$5:$O$38</c:f>
              <c:numCache>
                <c:formatCode>0.0</c:formatCode>
                <c:ptCount val="34"/>
                <c:pt idx="0">
                  <c:v>21.7</c:v>
                </c:pt>
                <c:pt idx="1">
                  <c:v>20.399999999999999</c:v>
                </c:pt>
                <c:pt idx="2">
                  <c:v>19.45</c:v>
                </c:pt>
                <c:pt idx="3">
                  <c:v>18.5</c:v>
                </c:pt>
                <c:pt idx="4">
                  <c:v>17</c:v>
                </c:pt>
                <c:pt idx="5">
                  <c:v>15.9</c:v>
                </c:pt>
                <c:pt idx="6">
                  <c:v>15.2</c:v>
                </c:pt>
                <c:pt idx="7">
                  <c:v>14.4</c:v>
                </c:pt>
                <c:pt idx="8">
                  <c:v>14</c:v>
                </c:pt>
                <c:pt idx="9">
                  <c:v>13.5</c:v>
                </c:pt>
                <c:pt idx="10">
                  <c:v>13.2</c:v>
                </c:pt>
                <c:pt idx="11">
                  <c:v>12.9</c:v>
                </c:pt>
                <c:pt idx="12">
                  <c:v>12.5</c:v>
                </c:pt>
                <c:pt idx="13">
                  <c:v>12.1</c:v>
                </c:pt>
                <c:pt idx="14">
                  <c:v>11.9</c:v>
                </c:pt>
                <c:pt idx="15">
                  <c:v>11.3</c:v>
                </c:pt>
                <c:pt idx="16">
                  <c:v>11</c:v>
                </c:pt>
                <c:pt idx="17">
                  <c:v>10.6</c:v>
                </c:pt>
                <c:pt idx="18">
                  <c:v>10.3</c:v>
                </c:pt>
                <c:pt idx="19">
                  <c:v>10.199999999999999</c:v>
                </c:pt>
                <c:pt idx="20">
                  <c:v>9.8000000000000007</c:v>
                </c:pt>
                <c:pt idx="21">
                  <c:v>9.6999999999999993</c:v>
                </c:pt>
                <c:pt idx="22">
                  <c:v>9.3000000000000007</c:v>
                </c:pt>
                <c:pt idx="23">
                  <c:v>9</c:v>
                </c:pt>
                <c:pt idx="24">
                  <c:v>8.6</c:v>
                </c:pt>
                <c:pt idx="25">
                  <c:v>8.5</c:v>
                </c:pt>
                <c:pt idx="26">
                  <c:v>8.1</c:v>
                </c:pt>
                <c:pt idx="27">
                  <c:v>8.1999999999999993</c:v>
                </c:pt>
                <c:pt idx="28">
                  <c:v>8.4</c:v>
                </c:pt>
                <c:pt idx="29">
                  <c:v>8</c:v>
                </c:pt>
                <c:pt idx="30">
                  <c:v>7.7</c:v>
                </c:pt>
                <c:pt idx="31">
                  <c:v>7.6</c:v>
                </c:pt>
                <c:pt idx="32">
                  <c:v>7.3</c:v>
                </c:pt>
                <c:pt idx="33">
                  <c:v>7.5</c:v>
                </c:pt>
              </c:numCache>
            </c:numRef>
          </c:val>
          <c:smooth val="0"/>
        </c:ser>
        <c:ser>
          <c:idx val="1"/>
          <c:order val="1"/>
          <c:tx>
            <c:v>State and Local</c:v>
          </c:tx>
          <c:spPr>
            <a:ln w="25400">
              <a:solidFill>
                <a:srgbClr val="800000"/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-2.7777777777777853E-2"/>
                  <c:y val="-4.3650793650793704E-2"/>
                </c:manualLayout>
              </c:layout>
              <c:tx>
                <c:rich>
                  <a:bodyPr/>
                  <a:lstStyle/>
                  <a:p>
                    <a:r>
                      <a:rPr lang="en-US" sz="1200">
                        <a:latin typeface="Times New Roman" pitchFamily="18" charset="0"/>
                        <a:cs typeface="Times New Roman" pitchFamily="18" charset="0"/>
                      </a:rPr>
                      <a:t>43%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3"/>
              <c:layout>
                <c:manualLayout>
                  <c:x val="0"/>
                  <c:y val="-5.1587301587301577E-2"/>
                </c:manualLayout>
              </c:layout>
              <c:tx>
                <c:rich>
                  <a:bodyPr/>
                  <a:lstStyle/>
                  <a:p>
                    <a:r>
                      <a:rPr lang="en-US" sz="1200">
                        <a:latin typeface="Times New Roman" pitchFamily="18" charset="0"/>
                        <a:cs typeface="Times New Roman" pitchFamily="18" charset="0"/>
                      </a:rPr>
                      <a:t>39%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'Figure 6'!$N$5:$N$38</c:f>
              <c:numCache>
                <c:formatCode>General</c:formatCode>
                <c:ptCount val="34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</c:numCache>
            </c:numRef>
          </c:cat>
          <c:val>
            <c:numRef>
              <c:f>'Figure 6'!$P$5:$P$38</c:f>
              <c:numCache>
                <c:formatCode>0.0</c:formatCode>
                <c:ptCount val="34"/>
                <c:pt idx="0">
                  <c:v>43.4</c:v>
                </c:pt>
                <c:pt idx="1">
                  <c:v>41.6</c:v>
                </c:pt>
                <c:pt idx="2">
                  <c:v>43.55</c:v>
                </c:pt>
                <c:pt idx="3">
                  <c:v>45.5</c:v>
                </c:pt>
                <c:pt idx="4">
                  <c:v>43.9</c:v>
                </c:pt>
                <c:pt idx="5">
                  <c:v>43.1</c:v>
                </c:pt>
                <c:pt idx="6">
                  <c:v>43.2</c:v>
                </c:pt>
                <c:pt idx="7">
                  <c:v>42.5</c:v>
                </c:pt>
                <c:pt idx="8">
                  <c:v>43.5</c:v>
                </c:pt>
                <c:pt idx="9">
                  <c:v>43.5</c:v>
                </c:pt>
                <c:pt idx="10">
                  <c:v>43.3</c:v>
                </c:pt>
                <c:pt idx="11">
                  <c:v>43.3</c:v>
                </c:pt>
                <c:pt idx="12">
                  <c:v>43.2</c:v>
                </c:pt>
                <c:pt idx="13">
                  <c:v>43.8</c:v>
                </c:pt>
                <c:pt idx="14">
                  <c:v>44.7</c:v>
                </c:pt>
                <c:pt idx="15">
                  <c:v>43.5</c:v>
                </c:pt>
                <c:pt idx="16">
                  <c:v>43</c:v>
                </c:pt>
                <c:pt idx="17">
                  <c:v>42.3</c:v>
                </c:pt>
                <c:pt idx="18">
                  <c:v>42.5</c:v>
                </c:pt>
                <c:pt idx="19">
                  <c:v>42.1</c:v>
                </c:pt>
                <c:pt idx="20">
                  <c:v>42</c:v>
                </c:pt>
                <c:pt idx="21">
                  <c:v>41.7</c:v>
                </c:pt>
                <c:pt idx="22">
                  <c:v>41.9</c:v>
                </c:pt>
                <c:pt idx="23">
                  <c:v>41.5</c:v>
                </c:pt>
                <c:pt idx="24">
                  <c:v>40.700000000000003</c:v>
                </c:pt>
                <c:pt idx="25">
                  <c:v>40.5</c:v>
                </c:pt>
                <c:pt idx="26">
                  <c:v>40.1</c:v>
                </c:pt>
                <c:pt idx="27">
                  <c:v>39.799999999999997</c:v>
                </c:pt>
                <c:pt idx="28">
                  <c:v>40.700000000000003</c:v>
                </c:pt>
                <c:pt idx="29">
                  <c:v>41.1</c:v>
                </c:pt>
                <c:pt idx="30">
                  <c:v>40</c:v>
                </c:pt>
                <c:pt idx="31">
                  <c:v>40.700000000000003</c:v>
                </c:pt>
                <c:pt idx="32">
                  <c:v>39.6</c:v>
                </c:pt>
                <c:pt idx="33">
                  <c:v>38.700000000000003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3789056"/>
        <c:axId val="143794944"/>
      </c:lineChart>
      <c:catAx>
        <c:axId val="143789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100">
                <a:latin typeface="Times New Roman" pitchFamily="18" charset="0"/>
                <a:cs typeface="Times New Roman" pitchFamily="18" charset="0"/>
              </a:defRPr>
            </a:pPr>
            <a:endParaRPr lang="en-US"/>
          </a:p>
        </c:txPr>
        <c:crossAx val="143794944"/>
        <c:crosses val="autoZero"/>
        <c:auto val="1"/>
        <c:lblAlgn val="ctr"/>
        <c:lblOffset val="100"/>
        <c:noMultiLvlLbl val="0"/>
      </c:catAx>
      <c:valAx>
        <c:axId val="143794944"/>
        <c:scaling>
          <c:orientation val="minMax"/>
        </c:scaling>
        <c:delete val="0"/>
        <c:axPos val="l"/>
        <c:majorGridlines/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1100">
                <a:latin typeface="Times New Roman" pitchFamily="18" charset="0"/>
                <a:cs typeface="Times New Roman" pitchFamily="18" charset="0"/>
              </a:defRPr>
            </a:pPr>
            <a:endParaRPr lang="en-US"/>
          </a:p>
        </c:txPr>
        <c:crossAx val="14378905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8423600174978128"/>
          <c:y val="0.38056867891513624"/>
          <c:w val="0.27334733158355207"/>
          <c:h val="0.14331833520809925"/>
        </c:manualLayout>
      </c:layout>
      <c:overlay val="0"/>
      <c:spPr>
        <a:solidFill>
          <a:sysClr val="window" lastClr="FFFFFF"/>
        </a:solidFill>
        <a:ln>
          <a:solidFill>
            <a:schemeClr val="bg1">
              <a:lumMod val="50000"/>
            </a:schemeClr>
          </a:solidFill>
        </a:ln>
      </c:spPr>
      <c:txPr>
        <a:bodyPr/>
        <a:lstStyle/>
        <a:p>
          <a:pPr>
            <a:defRPr sz="1100">
              <a:latin typeface="Times New Roman" pitchFamily="18" charset="0"/>
              <a:cs typeface="Times New Roman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1849518810148634E-2"/>
          <c:y val="3.7813085864266995E-2"/>
          <c:w val="0.88870603674540694"/>
          <c:h val="0.8716051118610176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800000"/>
            </a:solidFill>
          </c:spPr>
          <c:invertIfNegative val="0"/>
          <c:dLbls>
            <c:dLbl>
              <c:idx val="0"/>
              <c:layout>
                <c:manualLayout>
                  <c:x val="0"/>
                  <c:y val="2.380952380952381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>
                    <a:latin typeface="Times New Roman" pitchFamily="18" charset="0"/>
                    <a:cs typeface="Times New Roman" pitchFamily="18" charset="0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'Figure 7'!$L$5:$L$11</c:f>
              <c:numCache>
                <c:formatCode>General</c:formatCode>
                <c:ptCount val="7"/>
                <c:pt idx="0">
                  <c:v>1980</c:v>
                </c:pt>
                <c:pt idx="1">
                  <c:v>1985</c:v>
                </c:pt>
                <c:pt idx="2">
                  <c:v>1990</c:v>
                </c:pt>
                <c:pt idx="3">
                  <c:v>1995</c:v>
                </c:pt>
                <c:pt idx="4">
                  <c:v>2000</c:v>
                </c:pt>
                <c:pt idx="5">
                  <c:v>2005</c:v>
                </c:pt>
                <c:pt idx="6">
                  <c:v>2010</c:v>
                </c:pt>
              </c:numCache>
            </c:numRef>
          </c:cat>
          <c:val>
            <c:numRef>
              <c:f>'Figure 7'!$M$5:$M$11</c:f>
              <c:numCache>
                <c:formatCode>0.00%</c:formatCode>
                <c:ptCount val="7"/>
                <c:pt idx="0">
                  <c:v>0.75900000000000001</c:v>
                </c:pt>
                <c:pt idx="1">
                  <c:v>0.66100000000000003</c:v>
                </c:pt>
                <c:pt idx="2">
                  <c:v>0.58599999999999997</c:v>
                </c:pt>
                <c:pt idx="3">
                  <c:v>0.52400000000000002</c:v>
                </c:pt>
                <c:pt idx="4">
                  <c:v>0.51100000000000001</c:v>
                </c:pt>
                <c:pt idx="5">
                  <c:v>0.45700000000000002</c:v>
                </c:pt>
                <c:pt idx="6">
                  <c:v>0.39300000000000002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3880192"/>
        <c:axId val="143881728"/>
      </c:barChart>
      <c:catAx>
        <c:axId val="143880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en-US"/>
          </a:p>
        </c:txPr>
        <c:crossAx val="143881728"/>
        <c:crosses val="autoZero"/>
        <c:auto val="1"/>
        <c:lblAlgn val="ctr"/>
        <c:lblOffset val="100"/>
        <c:noMultiLvlLbl val="0"/>
      </c:catAx>
      <c:valAx>
        <c:axId val="143881728"/>
        <c:scaling>
          <c:orientation val="minMax"/>
          <c:max val="0.8"/>
          <c:min val="0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en-US"/>
          </a:p>
        </c:txPr>
        <c:crossAx val="143880192"/>
        <c:crosses val="autoZero"/>
        <c:crossBetween val="between"/>
        <c:majorUnit val="0.2"/>
      </c:valAx>
      <c:spPr>
        <a:ln>
          <a:noFill/>
        </a:ln>
      </c:spPr>
    </c:plotArea>
    <c:plotVisOnly val="1"/>
    <c:dispBlanksAs val="gap"/>
    <c:showDLblsOverMax val="0"/>
  </c:chart>
  <c:spPr>
    <a:ln>
      <a:noFill/>
    </a:ln>
  </c:sp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323850</xdr:colOff>
      <xdr:row>2</xdr:row>
      <xdr:rowOff>47625</xdr:rowOff>
    </xdr:from>
    <xdr:to>
      <xdr:col>7</xdr:col>
      <xdr:colOff>95250</xdr:colOff>
      <xdr:row>15</xdr:row>
      <xdr:rowOff>190500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1</xdr:row>
      <xdr:rowOff>85725</xdr:rowOff>
    </xdr:from>
    <xdr:to>
      <xdr:col>7</xdr:col>
      <xdr:colOff>0</xdr:colOff>
      <xdr:row>16</xdr:row>
      <xdr:rowOff>190500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123826</xdr:colOff>
      <xdr:row>1</xdr:row>
      <xdr:rowOff>114300</xdr:rowOff>
    </xdr:from>
    <xdr:to>
      <xdr:col>7</xdr:col>
      <xdr:colOff>161926</xdr:colOff>
      <xdr:row>20</xdr:row>
      <xdr:rowOff>171451</xdr:rowOff>
    </xdr:to>
    <xdr:graphicFrame macro="">
      <xdr:nvGraphicFramePr>
        <xdr:cNvPr id="2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1</xdr:row>
      <xdr:rowOff>123825</xdr:rowOff>
    </xdr:from>
    <xdr:to>
      <xdr:col>6</xdr:col>
      <xdr:colOff>638175</xdr:colOff>
      <xdr:row>17</xdr:row>
      <xdr:rowOff>123825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0.09792</cdr:x>
      <cdr:y>0.03869</cdr:y>
    </cdr:from>
    <cdr:to>
      <cdr:x>0.11667</cdr:x>
      <cdr:y>0.91369</cdr:y>
    </cdr:to>
    <cdr:sp macro="" textlink="">
      <cdr:nvSpPr>
        <cdr:cNvPr id="2" name="Rectangle 1"/>
        <cdr:cNvSpPr/>
      </cdr:nvSpPr>
      <cdr:spPr>
        <a:xfrm xmlns:a="http://schemas.openxmlformats.org/drawingml/2006/main">
          <a:off x="447675" y="123825"/>
          <a:ext cx="85725" cy="2800350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65000"/>
            <a:alpha val="55000"/>
          </a:scheme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0.13819</cdr:x>
      <cdr:y>0.03968</cdr:y>
    </cdr:from>
    <cdr:to>
      <cdr:x>0.175</cdr:x>
      <cdr:y>0.91468</cdr:y>
    </cdr:to>
    <cdr:sp macro="" textlink="">
      <cdr:nvSpPr>
        <cdr:cNvPr id="3" name="Rectangle 2"/>
        <cdr:cNvSpPr/>
      </cdr:nvSpPr>
      <cdr:spPr>
        <a:xfrm xmlns:a="http://schemas.openxmlformats.org/drawingml/2006/main">
          <a:off x="631826" y="127000"/>
          <a:ext cx="168274" cy="2800350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65000"/>
            <a:alpha val="55000"/>
          </a:scheme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0.36319</cdr:x>
      <cdr:y>0.03968</cdr:y>
    </cdr:from>
    <cdr:to>
      <cdr:x>0.38542</cdr:x>
      <cdr:y>0.91468</cdr:y>
    </cdr:to>
    <cdr:sp macro="" textlink="">
      <cdr:nvSpPr>
        <cdr:cNvPr id="4" name="Rectangle 3"/>
        <cdr:cNvSpPr/>
      </cdr:nvSpPr>
      <cdr:spPr>
        <a:xfrm xmlns:a="http://schemas.openxmlformats.org/drawingml/2006/main">
          <a:off x="1660525" y="127000"/>
          <a:ext cx="101600" cy="2800350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65000"/>
            <a:alpha val="55000"/>
          </a:scheme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0.63611</cdr:x>
      <cdr:y>0.03968</cdr:y>
    </cdr:from>
    <cdr:to>
      <cdr:x>0.65486</cdr:x>
      <cdr:y>0.91468</cdr:y>
    </cdr:to>
    <cdr:sp macro="" textlink="">
      <cdr:nvSpPr>
        <cdr:cNvPr id="6" name="Rectangle 5"/>
        <cdr:cNvSpPr/>
      </cdr:nvSpPr>
      <cdr:spPr>
        <a:xfrm xmlns:a="http://schemas.openxmlformats.org/drawingml/2006/main">
          <a:off x="2908300" y="127000"/>
          <a:ext cx="85725" cy="2800350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65000"/>
            <a:alpha val="55000"/>
          </a:scheme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0.80903</cdr:x>
      <cdr:y>0.03968</cdr:y>
    </cdr:from>
    <cdr:to>
      <cdr:x>0.85208</cdr:x>
      <cdr:y>0.91468</cdr:y>
    </cdr:to>
    <cdr:sp macro="" textlink="">
      <cdr:nvSpPr>
        <cdr:cNvPr id="7" name="Rectangle 6"/>
        <cdr:cNvSpPr/>
      </cdr:nvSpPr>
      <cdr:spPr>
        <a:xfrm xmlns:a="http://schemas.openxmlformats.org/drawingml/2006/main">
          <a:off x="3698875" y="127000"/>
          <a:ext cx="196850" cy="2800350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65000"/>
            <a:alpha val="55000"/>
          </a:scheme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3</xdr:row>
      <xdr:rowOff>9525</xdr:rowOff>
    </xdr:from>
    <xdr:to>
      <xdr:col>6</xdr:col>
      <xdr:colOff>561975</xdr:colOff>
      <xdr:row>18</xdr:row>
      <xdr:rowOff>180975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21</xdr:row>
      <xdr:rowOff>104775</xdr:rowOff>
    </xdr:from>
    <xdr:to>
      <xdr:col>6</xdr:col>
      <xdr:colOff>495300</xdr:colOff>
      <xdr:row>36</xdr:row>
      <xdr:rowOff>114300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2</xdr:row>
      <xdr:rowOff>0</xdr:rowOff>
    </xdr:from>
    <xdr:to>
      <xdr:col>6</xdr:col>
      <xdr:colOff>561975</xdr:colOff>
      <xdr:row>18</xdr:row>
      <xdr:rowOff>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1</xdr:row>
      <xdr:rowOff>152400</xdr:rowOff>
    </xdr:from>
    <xdr:to>
      <xdr:col>7</xdr:col>
      <xdr:colOff>28575</xdr:colOff>
      <xdr:row>17</xdr:row>
      <xdr:rowOff>152400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ceagles\Downloads\Data%20for%20Amy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ceagles\Downloads\Figures.7.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rzybowa\Downloads\Figures.62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ustry"/>
      <sheetName val="PlanParticipants"/>
      <sheetName val="Construction"/>
      <sheetName val="Sheet1"/>
    </sheetNames>
    <sheetDataSet>
      <sheetData sheetId="0">
        <row r="2">
          <cell r="A2" t="str">
            <v>Construction</v>
          </cell>
          <cell r="B2">
            <v>0.36700000000000005</v>
          </cell>
        </row>
        <row r="3">
          <cell r="A3" t="str">
            <v>Transportation</v>
          </cell>
          <cell r="B3">
            <v>0.151</v>
          </cell>
        </row>
        <row r="4">
          <cell r="A4" t="str">
            <v>Manufacturing</v>
          </cell>
          <cell r="B4">
            <v>0.113</v>
          </cell>
        </row>
        <row r="5">
          <cell r="A5" t="str">
            <v>Retail trade</v>
          </cell>
          <cell r="B5">
            <v>0.14400000000000002</v>
          </cell>
        </row>
        <row r="6">
          <cell r="A6" t="str">
            <v>Services</v>
          </cell>
          <cell r="B6">
            <v>0.184</v>
          </cell>
        </row>
        <row r="7">
          <cell r="A7" t="str">
            <v>Other</v>
          </cell>
          <cell r="B7">
            <v>4.0999999999999995E-2</v>
          </cell>
        </row>
      </sheetData>
      <sheetData sheetId="1">
        <row r="1">
          <cell r="K1" t="str">
            <v>5,000 or more participants</v>
          </cell>
          <cell r="N1" t="str">
            <v>1,000-4,999 participants</v>
          </cell>
          <cell r="Q1" t="str">
            <v>Fewer than 1,000 participants</v>
          </cell>
        </row>
        <row r="2">
          <cell r="I2">
            <v>1980</v>
          </cell>
          <cell r="K2">
            <v>251</v>
          </cell>
          <cell r="N2">
            <v>663</v>
          </cell>
          <cell r="Q2">
            <v>1330</v>
          </cell>
        </row>
        <row r="3">
          <cell r="I3">
            <v>1985</v>
          </cell>
          <cell r="K3">
            <v>261</v>
          </cell>
          <cell r="N3">
            <v>675</v>
          </cell>
          <cell r="Q3">
            <v>1252</v>
          </cell>
        </row>
        <row r="4">
          <cell r="I4">
            <v>1990</v>
          </cell>
          <cell r="K4">
            <v>267</v>
          </cell>
          <cell r="N4">
            <v>642</v>
          </cell>
          <cell r="Q4">
            <v>1074</v>
          </cell>
        </row>
        <row r="5">
          <cell r="I5">
            <v>1995</v>
          </cell>
          <cell r="K5">
            <v>267</v>
          </cell>
          <cell r="N5">
            <v>614</v>
          </cell>
          <cell r="Q5">
            <v>998</v>
          </cell>
        </row>
        <row r="6">
          <cell r="I6">
            <v>2000</v>
          </cell>
          <cell r="K6">
            <v>290</v>
          </cell>
          <cell r="N6">
            <v>585</v>
          </cell>
          <cell r="Q6">
            <v>869</v>
          </cell>
        </row>
        <row r="7">
          <cell r="I7">
            <v>2005</v>
          </cell>
          <cell r="K7">
            <v>298</v>
          </cell>
          <cell r="N7">
            <v>585</v>
          </cell>
          <cell r="Q7">
            <v>688</v>
          </cell>
        </row>
        <row r="8">
          <cell r="I8">
            <v>2010</v>
          </cell>
          <cell r="K8">
            <v>294</v>
          </cell>
          <cell r="N8">
            <v>571</v>
          </cell>
          <cell r="Q8">
            <v>610</v>
          </cell>
        </row>
        <row r="9">
          <cell r="I9">
            <v>2013</v>
          </cell>
          <cell r="K9">
            <v>286</v>
          </cell>
          <cell r="N9">
            <v>565</v>
          </cell>
          <cell r="Q9">
            <v>584</v>
          </cell>
        </row>
        <row r="14">
          <cell r="K14" t="str">
            <v>5,000 or more participants</v>
          </cell>
          <cell r="N14" t="str">
            <v>1,000-4,999 participants</v>
          </cell>
          <cell r="Q14" t="str">
            <v>Fewer than 1,000 participants</v>
          </cell>
        </row>
        <row r="15">
          <cell r="K15">
            <v>5997</v>
          </cell>
          <cell r="N15">
            <v>1482</v>
          </cell>
          <cell r="Q15">
            <v>517</v>
          </cell>
        </row>
        <row r="16">
          <cell r="K16">
            <v>6233</v>
          </cell>
          <cell r="N16">
            <v>1490</v>
          </cell>
          <cell r="Q16">
            <v>485</v>
          </cell>
        </row>
        <row r="17">
          <cell r="K17">
            <v>6622</v>
          </cell>
          <cell r="N17">
            <v>1452</v>
          </cell>
          <cell r="Q17">
            <v>459</v>
          </cell>
        </row>
        <row r="18">
          <cell r="K18">
            <v>6841</v>
          </cell>
          <cell r="N18">
            <v>1370</v>
          </cell>
          <cell r="Q18">
            <v>421</v>
          </cell>
        </row>
        <row r="19">
          <cell r="K19">
            <v>7417</v>
          </cell>
          <cell r="N19">
            <v>1323</v>
          </cell>
          <cell r="Q19">
            <v>393</v>
          </cell>
        </row>
        <row r="20">
          <cell r="K20">
            <v>8224</v>
          </cell>
          <cell r="N20">
            <v>1340</v>
          </cell>
          <cell r="Q20">
            <v>323</v>
          </cell>
        </row>
        <row r="21">
          <cell r="K21">
            <v>8816</v>
          </cell>
          <cell r="N21">
            <v>1313</v>
          </cell>
          <cell r="Q21">
            <v>285</v>
          </cell>
        </row>
        <row r="22">
          <cell r="K22">
            <v>8806</v>
          </cell>
          <cell r="N22">
            <v>1313</v>
          </cell>
          <cell r="Q22">
            <v>281</v>
          </cell>
        </row>
      </sheetData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BGC Liab."/>
      <sheetName val="Figure 1"/>
      <sheetName val="Figure 1 Data"/>
      <sheetName val="Figure 2"/>
      <sheetName val="Figure 2 Data"/>
      <sheetName val="Figure 3"/>
      <sheetName val="Figure 3 Data"/>
      <sheetName val="Figure 4"/>
      <sheetName val="Figure 4 Data"/>
      <sheetName val="Figure 5"/>
      <sheetName val="Figure 5 Data"/>
      <sheetName val="Figure 6"/>
      <sheetName val="Figure 6 Data"/>
      <sheetName val="Figure 7"/>
      <sheetName val="Figure 7 Data"/>
      <sheetName val="Sheet1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2">
          <cell r="B2" t="str">
            <v>5500 Actuarial</v>
          </cell>
          <cell r="D2" t="str">
            <v>PBGC</v>
          </cell>
        </row>
        <row r="22">
          <cell r="A22">
            <v>1999</v>
          </cell>
          <cell r="C22">
            <v>100.21265292022325</v>
          </cell>
          <cell r="D22">
            <v>91</v>
          </cell>
        </row>
        <row r="23">
          <cell r="A23">
            <v>2000</v>
          </cell>
          <cell r="C23">
            <v>94.198183770873939</v>
          </cell>
          <cell r="D23">
            <v>105</v>
          </cell>
        </row>
        <row r="24">
          <cell r="A24">
            <v>2001</v>
          </cell>
          <cell r="C24">
            <v>85.286911068560798</v>
          </cell>
          <cell r="D24">
            <v>91</v>
          </cell>
        </row>
        <row r="25">
          <cell r="A25">
            <v>2002</v>
          </cell>
          <cell r="C25">
            <v>80.128463319959849</v>
          </cell>
          <cell r="D25">
            <v>77</v>
          </cell>
        </row>
        <row r="26">
          <cell r="A26">
            <v>2003</v>
          </cell>
          <cell r="C26">
            <v>70.970028841260543</v>
          </cell>
          <cell r="D26">
            <v>63</v>
          </cell>
        </row>
        <row r="27">
          <cell r="A27">
            <v>2004</v>
          </cell>
          <cell r="C27">
            <v>81.270471244157903</v>
          </cell>
          <cell r="D27">
            <v>62</v>
          </cell>
        </row>
        <row r="28">
          <cell r="A28">
            <v>2005</v>
          </cell>
          <cell r="C28">
            <v>76.673406550548464</v>
          </cell>
          <cell r="D28">
            <v>62</v>
          </cell>
        </row>
        <row r="29">
          <cell r="A29">
            <v>2006</v>
          </cell>
          <cell r="C29">
            <v>74.891679687046917</v>
          </cell>
          <cell r="D29">
            <v>66</v>
          </cell>
        </row>
        <row r="30">
          <cell r="A30">
            <v>2007</v>
          </cell>
          <cell r="C30">
            <v>74.941866496705543</v>
          </cell>
          <cell r="D30">
            <v>69</v>
          </cell>
        </row>
        <row r="31">
          <cell r="A31">
            <v>2008</v>
          </cell>
          <cell r="C31">
            <v>67.184581556692777</v>
          </cell>
          <cell r="D31">
            <v>68</v>
          </cell>
        </row>
        <row r="32">
          <cell r="A32">
            <v>2009</v>
          </cell>
          <cell r="C32">
            <v>52.257129999999997</v>
          </cell>
          <cell r="D32">
            <v>49</v>
          </cell>
        </row>
        <row r="33">
          <cell r="A33">
            <v>2010</v>
          </cell>
          <cell r="C33">
            <v>54.577730000000003</v>
          </cell>
          <cell r="D33">
            <v>48</v>
          </cell>
        </row>
        <row r="34">
          <cell r="A34">
            <v>2011</v>
          </cell>
          <cell r="C34">
            <v>51.851619999999997</v>
          </cell>
          <cell r="D34">
            <v>50</v>
          </cell>
        </row>
        <row r="35">
          <cell r="A35">
            <v>2012</v>
          </cell>
          <cell r="C35">
            <v>51.497199999999999</v>
          </cell>
          <cell r="D35">
            <v>49.658236328971014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BGC Liab."/>
      <sheetName val="Figure 1"/>
      <sheetName val="Figure 1 Data"/>
      <sheetName val="Figure 2"/>
      <sheetName val="Figure 2 Data"/>
      <sheetName val="Figure 3"/>
      <sheetName val="Figure 3 Data"/>
      <sheetName val="Figure 4"/>
      <sheetName val="Figure 4 Data"/>
      <sheetName val="Figure 5"/>
      <sheetName val="Figure 5 Data"/>
      <sheetName val="Figure 6"/>
      <sheetName val="Figure 6 Data"/>
      <sheetName val="Figure 7"/>
      <sheetName val="Figure 7 Data"/>
      <sheetName val="Sheet1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">
          <cell r="B1">
            <v>1980</v>
          </cell>
          <cell r="D1">
            <v>4.625</v>
          </cell>
        </row>
        <row r="2">
          <cell r="B2">
            <v>1980</v>
          </cell>
          <cell r="D2">
            <v>4.6050000000000004</v>
          </cell>
        </row>
        <row r="3">
          <cell r="B3">
            <v>1980</v>
          </cell>
          <cell r="D3">
            <v>4.548</v>
          </cell>
        </row>
        <row r="4">
          <cell r="B4">
            <v>1980</v>
          </cell>
          <cell r="D4">
            <v>4.4729999999999999</v>
          </cell>
        </row>
        <row r="5">
          <cell r="B5">
            <v>1980</v>
          </cell>
          <cell r="D5">
            <v>4.4340000000000002</v>
          </cell>
        </row>
        <row r="6">
          <cell r="B6">
            <v>1980</v>
          </cell>
          <cell r="D6">
            <v>4.3949999999999996</v>
          </cell>
        </row>
        <row r="7">
          <cell r="B7">
            <v>1980</v>
          </cell>
          <cell r="D7">
            <v>4.351</v>
          </cell>
        </row>
        <row r="8">
          <cell r="B8">
            <v>1980</v>
          </cell>
          <cell r="D8">
            <v>4.3769999999999998</v>
          </cell>
        </row>
        <row r="9">
          <cell r="B9">
            <v>1980</v>
          </cell>
          <cell r="D9">
            <v>4.4009999999999998</v>
          </cell>
        </row>
        <row r="10">
          <cell r="B10">
            <v>1980</v>
          </cell>
          <cell r="D10">
            <v>4.4109999999999996</v>
          </cell>
        </row>
        <row r="11">
          <cell r="B11">
            <v>1980</v>
          </cell>
          <cell r="D11">
            <v>4.4089999999999998</v>
          </cell>
        </row>
        <row r="12">
          <cell r="B12">
            <v>1980</v>
          </cell>
          <cell r="D12">
            <v>4.415</v>
          </cell>
        </row>
        <row r="13">
          <cell r="B13">
            <v>1981</v>
          </cell>
          <cell r="D13">
            <v>4.3739999999999997</v>
          </cell>
        </row>
        <row r="14">
          <cell r="B14">
            <v>1981</v>
          </cell>
          <cell r="D14">
            <v>4.3570000000000002</v>
          </cell>
        </row>
        <row r="15">
          <cell r="B15">
            <v>1981</v>
          </cell>
          <cell r="D15">
            <v>4.3959999999999999</v>
          </cell>
        </row>
        <row r="16">
          <cell r="B16">
            <v>1981</v>
          </cell>
          <cell r="D16">
            <v>4.4139999999999997</v>
          </cell>
        </row>
        <row r="17">
          <cell r="B17">
            <v>1981</v>
          </cell>
          <cell r="D17">
            <v>4.343</v>
          </cell>
        </row>
        <row r="18">
          <cell r="B18">
            <v>1981</v>
          </cell>
          <cell r="D18">
            <v>4.3109999999999999</v>
          </cell>
        </row>
        <row r="19">
          <cell r="B19">
            <v>1981</v>
          </cell>
          <cell r="D19">
            <v>4.2990000000000004</v>
          </cell>
        </row>
        <row r="20">
          <cell r="B20">
            <v>1981</v>
          </cell>
          <cell r="D20">
            <v>4.2779999999999996</v>
          </cell>
        </row>
        <row r="21">
          <cell r="B21">
            <v>1981</v>
          </cell>
          <cell r="D21">
            <v>4.2539999999999996</v>
          </cell>
        </row>
        <row r="22">
          <cell r="B22">
            <v>1981</v>
          </cell>
          <cell r="D22">
            <v>4.2380000000000004</v>
          </cell>
        </row>
        <row r="23">
          <cell r="B23">
            <v>1981</v>
          </cell>
          <cell r="D23">
            <v>4.2089999999999996</v>
          </cell>
        </row>
        <row r="24">
          <cell r="B24">
            <v>1981</v>
          </cell>
          <cell r="D24">
            <v>4.1769999999999996</v>
          </cell>
        </row>
        <row r="25">
          <cell r="B25">
            <v>1982</v>
          </cell>
          <cell r="D25">
            <v>4.069</v>
          </cell>
        </row>
        <row r="26">
          <cell r="B26">
            <v>1982</v>
          </cell>
          <cell r="D26">
            <v>4.1310000000000002</v>
          </cell>
        </row>
        <row r="27">
          <cell r="B27">
            <v>1982</v>
          </cell>
          <cell r="D27">
            <v>4.1079999999999997</v>
          </cell>
        </row>
        <row r="28">
          <cell r="B28">
            <v>1982</v>
          </cell>
          <cell r="D28">
            <v>4.0830000000000002</v>
          </cell>
        </row>
        <row r="29">
          <cell r="B29">
            <v>1982</v>
          </cell>
          <cell r="D29">
            <v>4.0919999999999996</v>
          </cell>
        </row>
        <row r="30">
          <cell r="B30">
            <v>1982</v>
          </cell>
          <cell r="D30">
            <v>4.03</v>
          </cell>
        </row>
        <row r="31">
          <cell r="B31">
            <v>1982</v>
          </cell>
          <cell r="D31">
            <v>4.0010000000000003</v>
          </cell>
        </row>
        <row r="32">
          <cell r="B32">
            <v>1982</v>
          </cell>
          <cell r="D32">
            <v>3.9769999999999999</v>
          </cell>
        </row>
        <row r="33">
          <cell r="B33">
            <v>1982</v>
          </cell>
          <cell r="D33">
            <v>3.9620000000000002</v>
          </cell>
        </row>
        <row r="34">
          <cell r="B34">
            <v>1982</v>
          </cell>
          <cell r="D34">
            <v>3.94</v>
          </cell>
        </row>
        <row r="35">
          <cell r="B35">
            <v>1982</v>
          </cell>
          <cell r="D35">
            <v>3.9470000000000001</v>
          </cell>
        </row>
        <row r="36">
          <cell r="B36">
            <v>1982</v>
          </cell>
          <cell r="D36">
            <v>3.948</v>
          </cell>
        </row>
        <row r="37">
          <cell r="B37">
            <v>1983</v>
          </cell>
          <cell r="D37">
            <v>4.0209999999999999</v>
          </cell>
        </row>
        <row r="38">
          <cell r="B38">
            <v>1983</v>
          </cell>
          <cell r="D38">
            <v>3.964</v>
          </cell>
        </row>
        <row r="39">
          <cell r="B39">
            <v>1983</v>
          </cell>
          <cell r="D39">
            <v>3.9420000000000002</v>
          </cell>
        </row>
        <row r="40">
          <cell r="B40">
            <v>1983</v>
          </cell>
          <cell r="D40">
            <v>3.948</v>
          </cell>
        </row>
        <row r="41">
          <cell r="B41">
            <v>1983</v>
          </cell>
          <cell r="D41">
            <v>3.96</v>
          </cell>
        </row>
        <row r="42">
          <cell r="B42">
            <v>1983</v>
          </cell>
          <cell r="D42">
            <v>4.0060000000000002</v>
          </cell>
        </row>
        <row r="43">
          <cell r="B43">
            <v>1983</v>
          </cell>
          <cell r="D43">
            <v>4.0549999999999997</v>
          </cell>
        </row>
        <row r="44">
          <cell r="B44">
            <v>1983</v>
          </cell>
          <cell r="D44">
            <v>4.0999999999999996</v>
          </cell>
        </row>
        <row r="45">
          <cell r="B45">
            <v>1983</v>
          </cell>
          <cell r="D45">
            <v>4.1379999999999999</v>
          </cell>
        </row>
        <row r="46">
          <cell r="B46">
            <v>1983</v>
          </cell>
          <cell r="D46">
            <v>4.1779999999999999</v>
          </cell>
        </row>
        <row r="47">
          <cell r="B47">
            <v>1983</v>
          </cell>
          <cell r="D47">
            <v>4.2169999999999996</v>
          </cell>
        </row>
        <row r="48">
          <cell r="B48">
            <v>1983</v>
          </cell>
          <cell r="D48">
            <v>4.2480000000000002</v>
          </cell>
        </row>
        <row r="49">
          <cell r="B49">
            <v>1984</v>
          </cell>
          <cell r="D49">
            <v>4.3049999999999997</v>
          </cell>
        </row>
        <row r="50">
          <cell r="B50">
            <v>1984</v>
          </cell>
          <cell r="D50">
            <v>4.41</v>
          </cell>
        </row>
        <row r="51">
          <cell r="B51">
            <v>1984</v>
          </cell>
          <cell r="D51">
            <v>4.3929999999999998</v>
          </cell>
        </row>
        <row r="52">
          <cell r="B52">
            <v>1984</v>
          </cell>
          <cell r="D52">
            <v>4.423</v>
          </cell>
        </row>
        <row r="53">
          <cell r="B53">
            <v>1984</v>
          </cell>
          <cell r="D53">
            <v>4.4560000000000004</v>
          </cell>
        </row>
        <row r="54">
          <cell r="B54">
            <v>1984</v>
          </cell>
          <cell r="D54">
            <v>4.5069999999999997</v>
          </cell>
        </row>
        <row r="55">
          <cell r="B55">
            <v>1984</v>
          </cell>
          <cell r="D55">
            <v>4.5339999999999998</v>
          </cell>
        </row>
        <row r="56">
          <cell r="B56">
            <v>1984</v>
          </cell>
          <cell r="D56">
            <v>4.5469999999999997</v>
          </cell>
        </row>
        <row r="57">
          <cell r="B57">
            <v>1984</v>
          </cell>
          <cell r="D57">
            <v>4.5759999999999996</v>
          </cell>
        </row>
        <row r="58">
          <cell r="B58">
            <v>1984</v>
          </cell>
          <cell r="D58">
            <v>4.59</v>
          </cell>
        </row>
        <row r="59">
          <cell r="B59">
            <v>1984</v>
          </cell>
          <cell r="D59">
            <v>4.617</v>
          </cell>
        </row>
        <row r="60">
          <cell r="B60">
            <v>1984</v>
          </cell>
          <cell r="D60">
            <v>4.6520000000000001</v>
          </cell>
        </row>
        <row r="61">
          <cell r="B61">
            <v>1985</v>
          </cell>
          <cell r="D61">
            <v>4.6680000000000001</v>
          </cell>
        </row>
        <row r="62">
          <cell r="B62">
            <v>1985</v>
          </cell>
          <cell r="D62">
            <v>4.6619999999999999</v>
          </cell>
        </row>
        <row r="63">
          <cell r="B63">
            <v>1985</v>
          </cell>
          <cell r="D63">
            <v>4.7300000000000004</v>
          </cell>
        </row>
        <row r="64">
          <cell r="B64">
            <v>1985</v>
          </cell>
          <cell r="D64">
            <v>4.7640000000000002</v>
          </cell>
        </row>
        <row r="65">
          <cell r="B65">
            <v>1985</v>
          </cell>
          <cell r="D65">
            <v>4.7869999999999999</v>
          </cell>
        </row>
        <row r="66">
          <cell r="B66">
            <v>1985</v>
          </cell>
          <cell r="D66">
            <v>4.7889999999999997</v>
          </cell>
        </row>
        <row r="67">
          <cell r="B67">
            <v>1985</v>
          </cell>
          <cell r="D67">
            <v>4.7990000000000004</v>
          </cell>
        </row>
        <row r="68">
          <cell r="B68">
            <v>1985</v>
          </cell>
          <cell r="D68">
            <v>4.8230000000000004</v>
          </cell>
        </row>
        <row r="69">
          <cell r="B69">
            <v>1985</v>
          </cell>
          <cell r="D69">
            <v>4.8520000000000003</v>
          </cell>
        </row>
        <row r="70">
          <cell r="B70">
            <v>1985</v>
          </cell>
          <cell r="D70">
            <v>4.8680000000000003</v>
          </cell>
        </row>
        <row r="71">
          <cell r="B71">
            <v>1985</v>
          </cell>
          <cell r="D71">
            <v>4.8789999999999996</v>
          </cell>
        </row>
        <row r="72">
          <cell r="B72">
            <v>1985</v>
          </cell>
          <cell r="D72">
            <v>4.8869999999999996</v>
          </cell>
        </row>
        <row r="73">
          <cell r="B73">
            <v>1986</v>
          </cell>
          <cell r="D73">
            <v>4.9080000000000004</v>
          </cell>
        </row>
        <row r="74">
          <cell r="B74">
            <v>1986</v>
          </cell>
          <cell r="D74">
            <v>4.9039999999999999</v>
          </cell>
        </row>
        <row r="75">
          <cell r="B75">
            <v>1986</v>
          </cell>
          <cell r="D75">
            <v>4.9139999999999997</v>
          </cell>
        </row>
        <row r="76">
          <cell r="B76">
            <v>1986</v>
          </cell>
          <cell r="D76">
            <v>4.95</v>
          </cell>
        </row>
        <row r="77">
          <cell r="B77">
            <v>1986</v>
          </cell>
          <cell r="D77">
            <v>4.9240000000000004</v>
          </cell>
        </row>
        <row r="78">
          <cell r="B78">
            <v>1986</v>
          </cell>
          <cell r="D78">
            <v>4.9169999999999998</v>
          </cell>
        </row>
        <row r="79">
          <cell r="B79">
            <v>1986</v>
          </cell>
          <cell r="D79">
            <v>4.93</v>
          </cell>
        </row>
        <row r="80">
          <cell r="B80">
            <v>1986</v>
          </cell>
          <cell r="D80">
            <v>4.9429999999999996</v>
          </cell>
        </row>
        <row r="81">
          <cell r="B81">
            <v>1986</v>
          </cell>
          <cell r="D81">
            <v>4.9390000000000001</v>
          </cell>
        </row>
        <row r="82">
          <cell r="B82">
            <v>1986</v>
          </cell>
          <cell r="D82">
            <v>4.9539999999999997</v>
          </cell>
        </row>
        <row r="83">
          <cell r="B83">
            <v>1986</v>
          </cell>
          <cell r="D83">
            <v>4.96</v>
          </cell>
        </row>
        <row r="84">
          <cell r="B84">
            <v>1986</v>
          </cell>
          <cell r="D84">
            <v>4.9930000000000003</v>
          </cell>
        </row>
        <row r="85">
          <cell r="B85">
            <v>1987</v>
          </cell>
          <cell r="D85">
            <v>5.0069999999999997</v>
          </cell>
        </row>
        <row r="86">
          <cell r="B86">
            <v>1987</v>
          </cell>
          <cell r="D86">
            <v>5.0380000000000003</v>
          </cell>
        </row>
        <row r="87">
          <cell r="B87">
            <v>1987</v>
          </cell>
          <cell r="D87">
            <v>5.0389999999999997</v>
          </cell>
        </row>
        <row r="88">
          <cell r="B88">
            <v>1987</v>
          </cell>
          <cell r="D88">
            <v>5.0529999999999999</v>
          </cell>
        </row>
        <row r="89">
          <cell r="B89">
            <v>1987</v>
          </cell>
          <cell r="D89">
            <v>5.08</v>
          </cell>
        </row>
        <row r="90">
          <cell r="B90">
            <v>1987</v>
          </cell>
          <cell r="D90">
            <v>5.0860000000000003</v>
          </cell>
        </row>
        <row r="91">
          <cell r="B91">
            <v>1987</v>
          </cell>
          <cell r="D91">
            <v>5.0919999999999996</v>
          </cell>
        </row>
        <row r="92">
          <cell r="B92">
            <v>1987</v>
          </cell>
          <cell r="D92">
            <v>5.1020000000000003</v>
          </cell>
        </row>
        <row r="93">
          <cell r="B93">
            <v>1987</v>
          </cell>
          <cell r="D93">
            <v>5.0960000000000001</v>
          </cell>
        </row>
        <row r="94">
          <cell r="B94">
            <v>1987</v>
          </cell>
          <cell r="D94">
            <v>5.1420000000000003</v>
          </cell>
        </row>
        <row r="95">
          <cell r="B95">
            <v>1987</v>
          </cell>
          <cell r="D95">
            <v>5.1520000000000001</v>
          </cell>
        </row>
        <row r="96">
          <cell r="B96">
            <v>1987</v>
          </cell>
          <cell r="D96">
            <v>5.18</v>
          </cell>
        </row>
        <row r="97">
          <cell r="B97">
            <v>1988</v>
          </cell>
          <cell r="D97">
            <v>5.0940000000000003</v>
          </cell>
        </row>
        <row r="98">
          <cell r="B98">
            <v>1988</v>
          </cell>
          <cell r="D98">
            <v>5.1619999999999999</v>
          </cell>
        </row>
        <row r="99">
          <cell r="B99">
            <v>1988</v>
          </cell>
          <cell r="D99">
            <v>5.2009999999999996</v>
          </cell>
        </row>
        <row r="100">
          <cell r="B100">
            <v>1988</v>
          </cell>
          <cell r="D100">
            <v>5.2270000000000003</v>
          </cell>
        </row>
        <row r="101">
          <cell r="B101">
            <v>1988</v>
          </cell>
          <cell r="D101">
            <v>5.2279999999999998</v>
          </cell>
        </row>
        <row r="102">
          <cell r="B102">
            <v>1988</v>
          </cell>
          <cell r="D102">
            <v>5.2610000000000001</v>
          </cell>
        </row>
        <row r="103">
          <cell r="B103">
            <v>1988</v>
          </cell>
          <cell r="D103">
            <v>5.27</v>
          </cell>
        </row>
        <row r="104">
          <cell r="B104">
            <v>1988</v>
          </cell>
          <cell r="D104">
            <v>5.2679999999999998</v>
          </cell>
        </row>
        <row r="105">
          <cell r="B105">
            <v>1988</v>
          </cell>
          <cell r="D105">
            <v>5.27</v>
          </cell>
        </row>
        <row r="106">
          <cell r="B106">
            <v>1988</v>
          </cell>
          <cell r="D106">
            <v>5.2619999999999996</v>
          </cell>
        </row>
        <row r="107">
          <cell r="B107">
            <v>1988</v>
          </cell>
          <cell r="D107">
            <v>5.2729999999999997</v>
          </cell>
        </row>
        <row r="108">
          <cell r="B108">
            <v>1988</v>
          </cell>
          <cell r="D108">
            <v>5.2770000000000001</v>
          </cell>
        </row>
        <row r="109">
          <cell r="B109">
            <v>1989</v>
          </cell>
          <cell r="D109">
            <v>5.2889999999999997</v>
          </cell>
        </row>
        <row r="110">
          <cell r="B110">
            <v>1989</v>
          </cell>
          <cell r="D110">
            <v>5.2779999999999996</v>
          </cell>
        </row>
        <row r="111">
          <cell r="B111">
            <v>1989</v>
          </cell>
          <cell r="D111">
            <v>5.26</v>
          </cell>
        </row>
        <row r="112">
          <cell r="B112">
            <v>1989</v>
          </cell>
          <cell r="D112">
            <v>5.2949999999999999</v>
          </cell>
        </row>
        <row r="113">
          <cell r="B113">
            <v>1989</v>
          </cell>
          <cell r="D113">
            <v>5.2990000000000004</v>
          </cell>
        </row>
        <row r="114">
          <cell r="B114">
            <v>1989</v>
          </cell>
          <cell r="D114">
            <v>5.298</v>
          </cell>
        </row>
        <row r="115">
          <cell r="B115">
            <v>1989</v>
          </cell>
          <cell r="D115">
            <v>5.3170000000000002</v>
          </cell>
        </row>
        <row r="116">
          <cell r="B116">
            <v>1989</v>
          </cell>
          <cell r="D116">
            <v>5.33</v>
          </cell>
        </row>
        <row r="117">
          <cell r="B117">
            <v>1989</v>
          </cell>
          <cell r="D117">
            <v>5.3230000000000004</v>
          </cell>
        </row>
        <row r="118">
          <cell r="B118">
            <v>1989</v>
          </cell>
          <cell r="D118">
            <v>5.3470000000000004</v>
          </cell>
        </row>
        <row r="119">
          <cell r="B119">
            <v>1989</v>
          </cell>
          <cell r="D119">
            <v>5.3639999999999999</v>
          </cell>
        </row>
        <row r="120">
          <cell r="B120">
            <v>1989</v>
          </cell>
          <cell r="D120">
            <v>5.3090000000000002</v>
          </cell>
        </row>
        <row r="121">
          <cell r="B121">
            <v>1990</v>
          </cell>
          <cell r="D121">
            <v>5.4219999999999997</v>
          </cell>
        </row>
        <row r="122">
          <cell r="B122">
            <v>1990</v>
          </cell>
          <cell r="D122">
            <v>5.4160000000000004</v>
          </cell>
        </row>
        <row r="123">
          <cell r="B123">
            <v>1990</v>
          </cell>
          <cell r="D123">
            <v>5.3920000000000003</v>
          </cell>
        </row>
        <row r="124">
          <cell r="B124">
            <v>1990</v>
          </cell>
          <cell r="D124">
            <v>5.3550000000000004</v>
          </cell>
        </row>
        <row r="125">
          <cell r="B125">
            <v>1990</v>
          </cell>
          <cell r="D125">
            <v>5.3209999999999997</v>
          </cell>
        </row>
        <row r="126">
          <cell r="B126">
            <v>1990</v>
          </cell>
          <cell r="D126">
            <v>5.3029999999999999</v>
          </cell>
        </row>
        <row r="127">
          <cell r="B127">
            <v>1990</v>
          </cell>
          <cell r="D127">
            <v>5.274</v>
          </cell>
        </row>
        <row r="128">
          <cell r="B128">
            <v>1990</v>
          </cell>
          <cell r="D128">
            <v>5.234</v>
          </cell>
        </row>
        <row r="129">
          <cell r="B129">
            <v>1990</v>
          </cell>
          <cell r="D129">
            <v>5.1970000000000001</v>
          </cell>
        </row>
        <row r="130">
          <cell r="B130">
            <v>1990</v>
          </cell>
          <cell r="D130">
            <v>5.1340000000000003</v>
          </cell>
        </row>
        <row r="131">
          <cell r="B131">
            <v>1990</v>
          </cell>
          <cell r="D131">
            <v>5.0949999999999998</v>
          </cell>
        </row>
        <row r="132">
          <cell r="B132">
            <v>1990</v>
          </cell>
          <cell r="D132">
            <v>5.0469999999999997</v>
          </cell>
        </row>
        <row r="133">
          <cell r="B133">
            <v>1991</v>
          </cell>
          <cell r="D133">
            <v>4.9720000000000004</v>
          </cell>
        </row>
        <row r="134">
          <cell r="B134">
            <v>1991</v>
          </cell>
          <cell r="D134">
            <v>4.9290000000000003</v>
          </cell>
        </row>
        <row r="135">
          <cell r="B135">
            <v>1991</v>
          </cell>
          <cell r="D135">
            <v>4.8810000000000002</v>
          </cell>
        </row>
        <row r="136">
          <cell r="B136">
            <v>1991</v>
          </cell>
          <cell r="D136">
            <v>4.8419999999999996</v>
          </cell>
        </row>
        <row r="137">
          <cell r="B137">
            <v>1991</v>
          </cell>
          <cell r="D137">
            <v>4.8</v>
          </cell>
        </row>
        <row r="138">
          <cell r="B138">
            <v>1991</v>
          </cell>
          <cell r="D138">
            <v>4.782</v>
          </cell>
        </row>
        <row r="139">
          <cell r="B139">
            <v>1991</v>
          </cell>
          <cell r="D139">
            <v>4.7519999999999998</v>
          </cell>
        </row>
        <row r="140">
          <cell r="B140">
            <v>1991</v>
          </cell>
          <cell r="D140">
            <v>4.7329999999999997</v>
          </cell>
        </row>
        <row r="141">
          <cell r="B141">
            <v>1991</v>
          </cell>
          <cell r="D141">
            <v>4.7279999999999998</v>
          </cell>
        </row>
        <row r="142">
          <cell r="B142">
            <v>1991</v>
          </cell>
          <cell r="D142">
            <v>4.6980000000000004</v>
          </cell>
        </row>
        <row r="143">
          <cell r="B143">
            <v>1991</v>
          </cell>
          <cell r="D143">
            <v>4.6399999999999997</v>
          </cell>
        </row>
        <row r="144">
          <cell r="B144">
            <v>1991</v>
          </cell>
          <cell r="D144">
            <v>4.6470000000000002</v>
          </cell>
        </row>
        <row r="145">
          <cell r="B145">
            <v>1992</v>
          </cell>
          <cell r="D145">
            <v>4.6669999999999998</v>
          </cell>
        </row>
        <row r="146">
          <cell r="B146">
            <v>1992</v>
          </cell>
          <cell r="D146">
            <v>4.6120000000000001</v>
          </cell>
        </row>
        <row r="147">
          <cell r="B147">
            <v>1992</v>
          </cell>
          <cell r="D147">
            <v>4.6210000000000004</v>
          </cell>
        </row>
        <row r="148">
          <cell r="B148">
            <v>1992</v>
          </cell>
          <cell r="D148">
            <v>4.6029999999999998</v>
          </cell>
        </row>
        <row r="149">
          <cell r="B149">
            <v>1992</v>
          </cell>
          <cell r="D149">
            <v>4.6050000000000004</v>
          </cell>
        </row>
        <row r="150">
          <cell r="B150">
            <v>1992</v>
          </cell>
          <cell r="D150">
            <v>4.5839999999999996</v>
          </cell>
        </row>
        <row r="151">
          <cell r="B151">
            <v>1992</v>
          </cell>
          <cell r="D151">
            <v>4.57</v>
          </cell>
        </row>
        <row r="152">
          <cell r="B152">
            <v>1992</v>
          </cell>
          <cell r="D152">
            <v>4.5810000000000004</v>
          </cell>
        </row>
        <row r="153">
          <cell r="B153">
            <v>1992</v>
          </cell>
          <cell r="D153">
            <v>4.5839999999999996</v>
          </cell>
        </row>
        <row r="154">
          <cell r="B154">
            <v>1992</v>
          </cell>
          <cell r="D154">
            <v>4.5999999999999996</v>
          </cell>
        </row>
        <row r="155">
          <cell r="B155">
            <v>1992</v>
          </cell>
          <cell r="D155">
            <v>4.6059999999999999</v>
          </cell>
        </row>
        <row r="156">
          <cell r="B156">
            <v>1992</v>
          </cell>
          <cell r="D156">
            <v>4.63</v>
          </cell>
        </row>
        <row r="157">
          <cell r="B157">
            <v>1993</v>
          </cell>
          <cell r="D157">
            <v>4.6639999999999997</v>
          </cell>
        </row>
        <row r="158">
          <cell r="B158">
            <v>1993</v>
          </cell>
          <cell r="D158">
            <v>4.7140000000000004</v>
          </cell>
        </row>
        <row r="159">
          <cell r="B159">
            <v>1993</v>
          </cell>
          <cell r="D159">
            <v>4.6760000000000002</v>
          </cell>
        </row>
        <row r="160">
          <cell r="B160">
            <v>1993</v>
          </cell>
          <cell r="D160">
            <v>4.6900000000000004</v>
          </cell>
        </row>
        <row r="161">
          <cell r="B161">
            <v>1993</v>
          </cell>
          <cell r="D161">
            <v>4.7530000000000001</v>
          </cell>
        </row>
        <row r="162">
          <cell r="B162">
            <v>1993</v>
          </cell>
          <cell r="D162">
            <v>4.76</v>
          </cell>
        </row>
        <row r="163">
          <cell r="B163">
            <v>1993</v>
          </cell>
          <cell r="D163">
            <v>4.7830000000000004</v>
          </cell>
        </row>
        <row r="164">
          <cell r="B164">
            <v>1993</v>
          </cell>
          <cell r="D164">
            <v>4.806</v>
          </cell>
        </row>
        <row r="165">
          <cell r="B165">
            <v>1993</v>
          </cell>
          <cell r="D165">
            <v>4.8230000000000004</v>
          </cell>
        </row>
        <row r="166">
          <cell r="B166">
            <v>1993</v>
          </cell>
          <cell r="D166">
            <v>4.8680000000000003</v>
          </cell>
        </row>
        <row r="167">
          <cell r="B167">
            <v>1993</v>
          </cell>
          <cell r="D167">
            <v>4.8869999999999996</v>
          </cell>
        </row>
        <row r="168">
          <cell r="B168">
            <v>1993</v>
          </cell>
          <cell r="D168">
            <v>4.9249999999999998</v>
          </cell>
        </row>
        <row r="169">
          <cell r="B169">
            <v>1994</v>
          </cell>
          <cell r="D169">
            <v>4.9400000000000004</v>
          </cell>
        </row>
        <row r="170">
          <cell r="B170">
            <v>1994</v>
          </cell>
          <cell r="D170">
            <v>4.923</v>
          </cell>
        </row>
        <row r="171">
          <cell r="B171">
            <v>1994</v>
          </cell>
          <cell r="D171">
            <v>4.99</v>
          </cell>
        </row>
        <row r="172">
          <cell r="B172">
            <v>1994</v>
          </cell>
          <cell r="D172">
            <v>5.0469999999999997</v>
          </cell>
        </row>
        <row r="173">
          <cell r="B173">
            <v>1994</v>
          </cell>
          <cell r="D173">
            <v>5.0839999999999996</v>
          </cell>
        </row>
        <row r="174">
          <cell r="B174">
            <v>1994</v>
          </cell>
          <cell r="D174">
            <v>5.0970000000000004</v>
          </cell>
        </row>
        <row r="175">
          <cell r="B175">
            <v>1994</v>
          </cell>
          <cell r="D175">
            <v>5.125</v>
          </cell>
        </row>
        <row r="176">
          <cell r="B176">
            <v>1994</v>
          </cell>
          <cell r="D176">
            <v>5.1390000000000002</v>
          </cell>
        </row>
        <row r="177">
          <cell r="B177">
            <v>1994</v>
          </cell>
          <cell r="D177">
            <v>5.1749999999999998</v>
          </cell>
        </row>
        <row r="178">
          <cell r="B178">
            <v>1994</v>
          </cell>
          <cell r="D178">
            <v>5.1769999999999996</v>
          </cell>
        </row>
        <row r="179">
          <cell r="B179">
            <v>1994</v>
          </cell>
          <cell r="D179">
            <v>5.21</v>
          </cell>
        </row>
        <row r="180">
          <cell r="B180">
            <v>1994</v>
          </cell>
          <cell r="D180">
            <v>5.226</v>
          </cell>
        </row>
        <row r="181">
          <cell r="B181">
            <v>1995</v>
          </cell>
          <cell r="D181">
            <v>5.234</v>
          </cell>
        </row>
        <row r="182">
          <cell r="B182">
            <v>1995</v>
          </cell>
          <cell r="D182">
            <v>5.1920000000000002</v>
          </cell>
        </row>
        <row r="183">
          <cell r="B183">
            <v>1995</v>
          </cell>
          <cell r="D183">
            <v>5.242</v>
          </cell>
        </row>
        <row r="184">
          <cell r="B184">
            <v>1995</v>
          </cell>
          <cell r="D184">
            <v>5.2519999999999998</v>
          </cell>
        </row>
        <row r="185">
          <cell r="B185">
            <v>1995</v>
          </cell>
          <cell r="D185">
            <v>5.22</v>
          </cell>
        </row>
        <row r="186">
          <cell r="B186">
            <v>1995</v>
          </cell>
          <cell r="D186">
            <v>5.25</v>
          </cell>
        </row>
        <row r="187">
          <cell r="B187">
            <v>1995</v>
          </cell>
          <cell r="D187">
            <v>5.2619999999999996</v>
          </cell>
        </row>
        <row r="188">
          <cell r="B188">
            <v>1995</v>
          </cell>
          <cell r="D188">
            <v>5.2859999999999996</v>
          </cell>
        </row>
        <row r="189">
          <cell r="B189">
            <v>1995</v>
          </cell>
          <cell r="D189">
            <v>5.3239999999999998</v>
          </cell>
        </row>
        <row r="190">
          <cell r="B190">
            <v>1995</v>
          </cell>
          <cell r="D190">
            <v>5.3529999999999998</v>
          </cell>
        </row>
        <row r="191">
          <cell r="B191">
            <v>1995</v>
          </cell>
          <cell r="D191">
            <v>5.3579999999999997</v>
          </cell>
        </row>
        <row r="192">
          <cell r="B192">
            <v>1995</v>
          </cell>
          <cell r="D192">
            <v>5.3440000000000003</v>
          </cell>
        </row>
        <row r="193">
          <cell r="B193">
            <v>1996</v>
          </cell>
          <cell r="D193">
            <v>5.3550000000000004</v>
          </cell>
        </row>
        <row r="194">
          <cell r="B194">
            <v>1996</v>
          </cell>
          <cell r="D194">
            <v>5.415</v>
          </cell>
        </row>
        <row r="195">
          <cell r="B195">
            <v>1996</v>
          </cell>
          <cell r="D195">
            <v>5.4459999999999997</v>
          </cell>
        </row>
        <row r="196">
          <cell r="B196">
            <v>1996</v>
          </cell>
          <cell r="D196">
            <v>5.4740000000000002</v>
          </cell>
        </row>
        <row r="197">
          <cell r="B197">
            <v>1996</v>
          </cell>
          <cell r="D197">
            <v>5.4980000000000002</v>
          </cell>
        </row>
        <row r="198">
          <cell r="B198">
            <v>1996</v>
          </cell>
          <cell r="D198">
            <v>5.5339999999999998</v>
          </cell>
        </row>
        <row r="199">
          <cell r="B199">
            <v>1996</v>
          </cell>
          <cell r="D199">
            <v>5.5570000000000004</v>
          </cell>
        </row>
        <row r="200">
          <cell r="B200">
            <v>1996</v>
          </cell>
          <cell r="D200">
            <v>5.5860000000000003</v>
          </cell>
        </row>
        <row r="201">
          <cell r="B201">
            <v>1996</v>
          </cell>
          <cell r="D201">
            <v>5.61</v>
          </cell>
        </row>
        <row r="202">
          <cell r="B202">
            <v>1996</v>
          </cell>
          <cell r="D202">
            <v>5.6429999999999998</v>
          </cell>
        </row>
        <row r="203">
          <cell r="B203">
            <v>1996</v>
          </cell>
          <cell r="D203">
            <v>5.6680000000000001</v>
          </cell>
        </row>
        <row r="204">
          <cell r="B204">
            <v>1996</v>
          </cell>
          <cell r="D204">
            <v>5.6749999999999998</v>
          </cell>
        </row>
        <row r="205">
          <cell r="B205">
            <v>1997</v>
          </cell>
          <cell r="D205">
            <v>5.6749999999999998</v>
          </cell>
        </row>
        <row r="206">
          <cell r="B206">
            <v>1997</v>
          </cell>
          <cell r="D206">
            <v>5.7220000000000004</v>
          </cell>
        </row>
        <row r="207">
          <cell r="B207">
            <v>1997</v>
          </cell>
          <cell r="D207">
            <v>5.7510000000000003</v>
          </cell>
        </row>
        <row r="208">
          <cell r="B208">
            <v>1997</v>
          </cell>
          <cell r="D208">
            <v>5.7640000000000002</v>
          </cell>
        </row>
        <row r="209">
          <cell r="B209">
            <v>1997</v>
          </cell>
          <cell r="D209">
            <v>5.7930000000000001</v>
          </cell>
        </row>
        <row r="210">
          <cell r="B210">
            <v>1997</v>
          </cell>
          <cell r="D210">
            <v>5.7930000000000001</v>
          </cell>
        </row>
        <row r="211">
          <cell r="B211">
            <v>1997</v>
          </cell>
          <cell r="D211">
            <v>5.8170000000000002</v>
          </cell>
        </row>
        <row r="212">
          <cell r="B212">
            <v>1997</v>
          </cell>
          <cell r="D212">
            <v>5.8460000000000001</v>
          </cell>
        </row>
        <row r="213">
          <cell r="B213">
            <v>1997</v>
          </cell>
          <cell r="D213">
            <v>5.8739999999999997</v>
          </cell>
        </row>
        <row r="214">
          <cell r="B214">
            <v>1997</v>
          </cell>
          <cell r="D214">
            <v>5.883</v>
          </cell>
        </row>
        <row r="215">
          <cell r="B215">
            <v>1997</v>
          </cell>
          <cell r="D215">
            <v>5.899</v>
          </cell>
        </row>
        <row r="216">
          <cell r="B216">
            <v>1997</v>
          </cell>
          <cell r="D216">
            <v>5.9379999999999997</v>
          </cell>
        </row>
        <row r="217">
          <cell r="B217">
            <v>1998</v>
          </cell>
          <cell r="D217">
            <v>5.9829999999999997</v>
          </cell>
        </row>
        <row r="218">
          <cell r="B218">
            <v>1998</v>
          </cell>
          <cell r="D218">
            <v>5.9969999999999999</v>
          </cell>
        </row>
        <row r="219">
          <cell r="B219">
            <v>1998</v>
          </cell>
          <cell r="D219">
            <v>5.9690000000000003</v>
          </cell>
        </row>
        <row r="220">
          <cell r="B220">
            <v>1998</v>
          </cell>
          <cell r="D220">
            <v>6.0490000000000004</v>
          </cell>
        </row>
        <row r="221">
          <cell r="B221">
            <v>1998</v>
          </cell>
          <cell r="D221">
            <v>6.0869999999999997</v>
          </cell>
        </row>
        <row r="222">
          <cell r="B222">
            <v>1998</v>
          </cell>
          <cell r="D222">
            <v>6.13</v>
          </cell>
        </row>
        <row r="223">
          <cell r="B223">
            <v>1998</v>
          </cell>
          <cell r="D223">
            <v>6.1719999999999997</v>
          </cell>
        </row>
        <row r="224">
          <cell r="B224">
            <v>1998</v>
          </cell>
          <cell r="D224">
            <v>6.2149999999999999</v>
          </cell>
        </row>
        <row r="225">
          <cell r="B225">
            <v>1998</v>
          </cell>
          <cell r="D225">
            <v>6.2249999999999996</v>
          </cell>
        </row>
        <row r="226">
          <cell r="B226">
            <v>1998</v>
          </cell>
          <cell r="D226">
            <v>6.2619999999999996</v>
          </cell>
        </row>
        <row r="227">
          <cell r="B227">
            <v>1998</v>
          </cell>
          <cell r="D227">
            <v>6.3010000000000002</v>
          </cell>
        </row>
        <row r="228">
          <cell r="B228">
            <v>1998</v>
          </cell>
          <cell r="D228">
            <v>6.3780000000000001</v>
          </cell>
        </row>
        <row r="229">
          <cell r="B229">
            <v>1999</v>
          </cell>
          <cell r="D229">
            <v>6.3570000000000002</v>
          </cell>
        </row>
        <row r="230">
          <cell r="B230">
            <v>1999</v>
          </cell>
          <cell r="D230">
            <v>6.4290000000000003</v>
          </cell>
        </row>
        <row r="231">
          <cell r="B231">
            <v>1999</v>
          </cell>
          <cell r="D231">
            <v>6.4020000000000001</v>
          </cell>
        </row>
        <row r="232">
          <cell r="B232">
            <v>1999</v>
          </cell>
          <cell r="D232">
            <v>6.48</v>
          </cell>
        </row>
        <row r="233">
          <cell r="B233">
            <v>1999</v>
          </cell>
          <cell r="D233">
            <v>6.516</v>
          </cell>
        </row>
        <row r="234">
          <cell r="B234">
            <v>1999</v>
          </cell>
          <cell r="D234">
            <v>6.5469999999999997</v>
          </cell>
        </row>
        <row r="235">
          <cell r="B235">
            <v>1999</v>
          </cell>
          <cell r="D235">
            <v>6.5709999999999997</v>
          </cell>
        </row>
        <row r="236">
          <cell r="B236">
            <v>1999</v>
          </cell>
          <cell r="D236">
            <v>6.5860000000000003</v>
          </cell>
        </row>
        <row r="237">
          <cell r="B237">
            <v>1999</v>
          </cell>
          <cell r="D237">
            <v>6.6130000000000004</v>
          </cell>
        </row>
        <row r="238">
          <cell r="B238">
            <v>1999</v>
          </cell>
          <cell r="D238">
            <v>6.64</v>
          </cell>
        </row>
        <row r="239">
          <cell r="B239">
            <v>1999</v>
          </cell>
          <cell r="D239">
            <v>6.6870000000000003</v>
          </cell>
        </row>
        <row r="240">
          <cell r="B240">
            <v>1999</v>
          </cell>
          <cell r="D240">
            <v>6.7089999999999996</v>
          </cell>
        </row>
        <row r="241">
          <cell r="B241">
            <v>2000</v>
          </cell>
          <cell r="D241">
            <v>6.7519999999999998</v>
          </cell>
        </row>
        <row r="242">
          <cell r="B242">
            <v>2000</v>
          </cell>
          <cell r="D242">
            <v>6.73</v>
          </cell>
        </row>
        <row r="243">
          <cell r="B243">
            <v>2000</v>
          </cell>
          <cell r="D243">
            <v>6.8109999999999999</v>
          </cell>
        </row>
        <row r="244">
          <cell r="B244">
            <v>2000</v>
          </cell>
          <cell r="D244">
            <v>6.7939999999999996</v>
          </cell>
        </row>
        <row r="245">
          <cell r="B245">
            <v>2000</v>
          </cell>
          <cell r="D245">
            <v>6.77</v>
          </cell>
        </row>
        <row r="246">
          <cell r="B246">
            <v>2000</v>
          </cell>
          <cell r="D246">
            <v>6.7779999999999996</v>
          </cell>
        </row>
        <row r="247">
          <cell r="B247">
            <v>2000</v>
          </cell>
          <cell r="D247">
            <v>6.7939999999999996</v>
          </cell>
        </row>
        <row r="248">
          <cell r="B248">
            <v>2000</v>
          </cell>
          <cell r="D248">
            <v>6.7960000000000003</v>
          </cell>
        </row>
        <row r="249">
          <cell r="B249">
            <v>2000</v>
          </cell>
          <cell r="D249">
            <v>6.8070000000000004</v>
          </cell>
        </row>
        <row r="250">
          <cell r="B250">
            <v>2000</v>
          </cell>
          <cell r="D250">
            <v>6.8140000000000001</v>
          </cell>
        </row>
        <row r="251">
          <cell r="B251">
            <v>2000</v>
          </cell>
          <cell r="D251">
            <v>6.8170000000000002</v>
          </cell>
        </row>
        <row r="252">
          <cell r="B252">
            <v>2000</v>
          </cell>
          <cell r="D252">
            <v>6.7919999999999998</v>
          </cell>
        </row>
        <row r="253">
          <cell r="B253">
            <v>2001</v>
          </cell>
          <cell r="D253">
            <v>6.8239999999999998</v>
          </cell>
        </row>
        <row r="254">
          <cell r="B254">
            <v>2001</v>
          </cell>
          <cell r="D254">
            <v>6.8410000000000002</v>
          </cell>
        </row>
        <row r="255">
          <cell r="B255">
            <v>2001</v>
          </cell>
          <cell r="D255">
            <v>6.8620000000000001</v>
          </cell>
        </row>
        <row r="256">
          <cell r="B256">
            <v>2001</v>
          </cell>
          <cell r="D256">
            <v>6.8440000000000003</v>
          </cell>
        </row>
        <row r="257">
          <cell r="B257">
            <v>2001</v>
          </cell>
          <cell r="D257">
            <v>6.8490000000000002</v>
          </cell>
        </row>
        <row r="258">
          <cell r="B258">
            <v>2001</v>
          </cell>
          <cell r="D258">
            <v>6.84</v>
          </cell>
        </row>
        <row r="259">
          <cell r="B259">
            <v>2001</v>
          </cell>
          <cell r="D259">
            <v>6.8449999999999998</v>
          </cell>
        </row>
        <row r="260">
          <cell r="B260">
            <v>2001</v>
          </cell>
          <cell r="D260">
            <v>6.827</v>
          </cell>
        </row>
        <row r="261">
          <cell r="B261">
            <v>2001</v>
          </cell>
          <cell r="D261">
            <v>6.8129999999999997</v>
          </cell>
        </row>
        <row r="262">
          <cell r="B262">
            <v>2001</v>
          </cell>
          <cell r="D262">
            <v>6.8040000000000003</v>
          </cell>
        </row>
        <row r="263">
          <cell r="B263">
            <v>2001</v>
          </cell>
          <cell r="D263">
            <v>6.7839999999999998</v>
          </cell>
        </row>
        <row r="264">
          <cell r="B264">
            <v>2001</v>
          </cell>
          <cell r="D264">
            <v>6.7850000000000001</v>
          </cell>
        </row>
        <row r="265">
          <cell r="B265">
            <v>2002</v>
          </cell>
          <cell r="D265">
            <v>6.7750000000000004</v>
          </cell>
        </row>
        <row r="266">
          <cell r="B266">
            <v>2002</v>
          </cell>
          <cell r="D266">
            <v>6.766</v>
          </cell>
        </row>
        <row r="267">
          <cell r="B267">
            <v>2002</v>
          </cell>
          <cell r="D267">
            <v>6.7549999999999999</v>
          </cell>
        </row>
        <row r="268">
          <cell r="B268">
            <v>2002</v>
          </cell>
          <cell r="D268">
            <v>6.71</v>
          </cell>
        </row>
        <row r="269">
          <cell r="B269">
            <v>2002</v>
          </cell>
          <cell r="D269">
            <v>6.6840000000000002</v>
          </cell>
        </row>
        <row r="270">
          <cell r="B270">
            <v>2002</v>
          </cell>
          <cell r="D270">
            <v>6.7009999999999996</v>
          </cell>
        </row>
        <row r="271">
          <cell r="B271">
            <v>2002</v>
          </cell>
          <cell r="D271">
            <v>6.6879999999999997</v>
          </cell>
        </row>
        <row r="272">
          <cell r="B272">
            <v>2002</v>
          </cell>
          <cell r="D272">
            <v>6.7009999999999996</v>
          </cell>
        </row>
        <row r="273">
          <cell r="B273">
            <v>2002</v>
          </cell>
          <cell r="D273">
            <v>6.702</v>
          </cell>
        </row>
        <row r="274">
          <cell r="B274">
            <v>2002</v>
          </cell>
          <cell r="D274">
            <v>6.6890000000000001</v>
          </cell>
        </row>
        <row r="275">
          <cell r="B275">
            <v>2002</v>
          </cell>
          <cell r="D275">
            <v>6.7130000000000001</v>
          </cell>
        </row>
        <row r="276">
          <cell r="B276">
            <v>2002</v>
          </cell>
          <cell r="D276">
            <v>6.7</v>
          </cell>
        </row>
        <row r="277">
          <cell r="B277">
            <v>2003</v>
          </cell>
          <cell r="D277">
            <v>6.7039999999999997</v>
          </cell>
        </row>
        <row r="278">
          <cell r="B278">
            <v>2003</v>
          </cell>
          <cell r="D278">
            <v>6.6669999999999998</v>
          </cell>
        </row>
        <row r="279">
          <cell r="B279">
            <v>2003</v>
          </cell>
          <cell r="D279">
            <v>6.6539999999999999</v>
          </cell>
        </row>
        <row r="280">
          <cell r="B280">
            <v>2003</v>
          </cell>
          <cell r="D280">
            <v>6.6890000000000001</v>
          </cell>
        </row>
        <row r="281">
          <cell r="B281">
            <v>2003</v>
          </cell>
          <cell r="D281">
            <v>6.7060000000000004</v>
          </cell>
        </row>
        <row r="282">
          <cell r="B282">
            <v>2003</v>
          </cell>
          <cell r="D282">
            <v>6.7229999999999999</v>
          </cell>
        </row>
        <row r="283">
          <cell r="B283">
            <v>2003</v>
          </cell>
          <cell r="D283">
            <v>6.7350000000000003</v>
          </cell>
        </row>
        <row r="284">
          <cell r="B284">
            <v>2003</v>
          </cell>
          <cell r="D284">
            <v>6.76</v>
          </cell>
        </row>
        <row r="285">
          <cell r="B285">
            <v>2003</v>
          </cell>
          <cell r="D285">
            <v>6.7830000000000004</v>
          </cell>
        </row>
        <row r="286">
          <cell r="B286">
            <v>2003</v>
          </cell>
          <cell r="D286">
            <v>6.7839999999999998</v>
          </cell>
        </row>
        <row r="287">
          <cell r="B287">
            <v>2003</v>
          </cell>
          <cell r="D287">
            <v>6.7960000000000003</v>
          </cell>
        </row>
        <row r="288">
          <cell r="B288">
            <v>2003</v>
          </cell>
          <cell r="D288">
            <v>6.827</v>
          </cell>
        </row>
        <row r="289">
          <cell r="B289">
            <v>2004</v>
          </cell>
          <cell r="D289">
            <v>6.8479999999999999</v>
          </cell>
        </row>
        <row r="290">
          <cell r="B290">
            <v>2004</v>
          </cell>
          <cell r="D290">
            <v>6.8380000000000001</v>
          </cell>
        </row>
        <row r="291">
          <cell r="B291">
            <v>2004</v>
          </cell>
          <cell r="D291">
            <v>6.8869999999999996</v>
          </cell>
        </row>
        <row r="292">
          <cell r="B292">
            <v>2004</v>
          </cell>
          <cell r="D292">
            <v>6.9009999999999998</v>
          </cell>
        </row>
        <row r="293">
          <cell r="B293">
            <v>2004</v>
          </cell>
          <cell r="D293">
            <v>6.9480000000000004</v>
          </cell>
        </row>
        <row r="294">
          <cell r="B294">
            <v>2004</v>
          </cell>
          <cell r="D294">
            <v>6.9619999999999997</v>
          </cell>
        </row>
        <row r="295">
          <cell r="B295">
            <v>2004</v>
          </cell>
          <cell r="D295">
            <v>6.9770000000000003</v>
          </cell>
        </row>
        <row r="296">
          <cell r="B296">
            <v>2004</v>
          </cell>
          <cell r="D296">
            <v>7.0030000000000001</v>
          </cell>
        </row>
        <row r="297">
          <cell r="B297">
            <v>2004</v>
          </cell>
          <cell r="D297">
            <v>7.0289999999999999</v>
          </cell>
        </row>
        <row r="298">
          <cell r="B298">
            <v>2004</v>
          </cell>
          <cell r="D298">
            <v>7.077</v>
          </cell>
        </row>
        <row r="299">
          <cell r="B299">
            <v>2004</v>
          </cell>
          <cell r="D299">
            <v>7.0910000000000002</v>
          </cell>
        </row>
        <row r="300">
          <cell r="B300">
            <v>2004</v>
          </cell>
          <cell r="D300">
            <v>7.117</v>
          </cell>
        </row>
        <row r="301">
          <cell r="B301">
            <v>2005</v>
          </cell>
          <cell r="D301">
            <v>7.0949999999999998</v>
          </cell>
        </row>
        <row r="302">
          <cell r="B302">
            <v>2005</v>
          </cell>
          <cell r="D302">
            <v>7.1529999999999996</v>
          </cell>
        </row>
        <row r="303">
          <cell r="B303">
            <v>2005</v>
          </cell>
          <cell r="D303">
            <v>7.181</v>
          </cell>
        </row>
        <row r="304">
          <cell r="B304">
            <v>2005</v>
          </cell>
          <cell r="D304">
            <v>7.266</v>
          </cell>
        </row>
        <row r="305">
          <cell r="B305">
            <v>2005</v>
          </cell>
          <cell r="D305">
            <v>7.2939999999999996</v>
          </cell>
        </row>
        <row r="306">
          <cell r="B306">
            <v>2005</v>
          </cell>
          <cell r="D306">
            <v>7.3330000000000002</v>
          </cell>
        </row>
        <row r="307">
          <cell r="B307">
            <v>2005</v>
          </cell>
          <cell r="D307">
            <v>7.3529999999999998</v>
          </cell>
        </row>
        <row r="308">
          <cell r="B308">
            <v>2005</v>
          </cell>
          <cell r="D308">
            <v>7.3940000000000001</v>
          </cell>
        </row>
        <row r="309">
          <cell r="B309">
            <v>2005</v>
          </cell>
          <cell r="D309">
            <v>7.415</v>
          </cell>
        </row>
        <row r="310">
          <cell r="B310">
            <v>2005</v>
          </cell>
          <cell r="D310">
            <v>7.46</v>
          </cell>
        </row>
        <row r="311">
          <cell r="B311">
            <v>2005</v>
          </cell>
          <cell r="D311">
            <v>7.524</v>
          </cell>
        </row>
        <row r="312">
          <cell r="B312">
            <v>2005</v>
          </cell>
          <cell r="D312">
            <v>7.5330000000000004</v>
          </cell>
        </row>
        <row r="313">
          <cell r="B313">
            <v>2006</v>
          </cell>
          <cell r="D313">
            <v>7.601</v>
          </cell>
        </row>
        <row r="314">
          <cell r="B314">
            <v>2006</v>
          </cell>
          <cell r="D314">
            <v>7.6639999999999997</v>
          </cell>
        </row>
        <row r="315">
          <cell r="B315">
            <v>2006</v>
          </cell>
          <cell r="D315">
            <v>7.6890000000000001</v>
          </cell>
        </row>
        <row r="316">
          <cell r="B316">
            <v>2006</v>
          </cell>
          <cell r="D316">
            <v>7.726</v>
          </cell>
        </row>
        <row r="317">
          <cell r="B317">
            <v>2006</v>
          </cell>
          <cell r="D317">
            <v>7.7130000000000001</v>
          </cell>
        </row>
        <row r="318">
          <cell r="B318">
            <v>2006</v>
          </cell>
          <cell r="D318">
            <v>7.6989999999999998</v>
          </cell>
        </row>
        <row r="319">
          <cell r="B319">
            <v>2006</v>
          </cell>
          <cell r="D319">
            <v>7.7119999999999997</v>
          </cell>
        </row>
        <row r="320">
          <cell r="B320">
            <v>2006</v>
          </cell>
          <cell r="D320">
            <v>7.72</v>
          </cell>
        </row>
        <row r="321">
          <cell r="B321">
            <v>2006</v>
          </cell>
          <cell r="D321">
            <v>7.718</v>
          </cell>
        </row>
        <row r="322">
          <cell r="B322">
            <v>2006</v>
          </cell>
          <cell r="D322">
            <v>7.6820000000000004</v>
          </cell>
        </row>
        <row r="323">
          <cell r="B323">
            <v>2006</v>
          </cell>
          <cell r="D323">
            <v>7.6660000000000004</v>
          </cell>
        </row>
        <row r="324">
          <cell r="B324">
            <v>2006</v>
          </cell>
          <cell r="D324">
            <v>7.6849999999999996</v>
          </cell>
        </row>
        <row r="325">
          <cell r="B325">
            <v>2007</v>
          </cell>
          <cell r="D325">
            <v>7.7249999999999996</v>
          </cell>
        </row>
        <row r="326">
          <cell r="B326">
            <v>2007</v>
          </cell>
          <cell r="D326">
            <v>7.6260000000000003</v>
          </cell>
        </row>
        <row r="327">
          <cell r="B327">
            <v>2007</v>
          </cell>
          <cell r="D327">
            <v>7.7060000000000004</v>
          </cell>
        </row>
        <row r="328">
          <cell r="B328">
            <v>2007</v>
          </cell>
          <cell r="D328">
            <v>7.6859999999999999</v>
          </cell>
        </row>
        <row r="329">
          <cell r="B329">
            <v>2007</v>
          </cell>
          <cell r="D329">
            <v>7.673</v>
          </cell>
        </row>
        <row r="330">
          <cell r="B330">
            <v>2007</v>
          </cell>
          <cell r="D330">
            <v>7.6870000000000003</v>
          </cell>
        </row>
        <row r="331">
          <cell r="B331">
            <v>2007</v>
          </cell>
          <cell r="D331">
            <v>7.66</v>
          </cell>
        </row>
        <row r="332">
          <cell r="B332">
            <v>2007</v>
          </cell>
          <cell r="D332">
            <v>7.61</v>
          </cell>
        </row>
        <row r="333">
          <cell r="B333">
            <v>2007</v>
          </cell>
          <cell r="D333">
            <v>7.577</v>
          </cell>
        </row>
        <row r="334">
          <cell r="B334">
            <v>2007</v>
          </cell>
          <cell r="D334">
            <v>7.5650000000000004</v>
          </cell>
        </row>
        <row r="335">
          <cell r="B335">
            <v>2007</v>
          </cell>
          <cell r="D335">
            <v>7.5229999999999997</v>
          </cell>
        </row>
        <row r="336">
          <cell r="B336">
            <v>2007</v>
          </cell>
          <cell r="D336">
            <v>7.49</v>
          </cell>
        </row>
        <row r="337">
          <cell r="B337">
            <v>2008</v>
          </cell>
          <cell r="D337">
            <v>7.476</v>
          </cell>
        </row>
        <row r="338">
          <cell r="B338">
            <v>2008</v>
          </cell>
          <cell r="D338">
            <v>7.4530000000000003</v>
          </cell>
        </row>
        <row r="339">
          <cell r="B339">
            <v>2008</v>
          </cell>
          <cell r="D339">
            <v>7.4059999999999997</v>
          </cell>
        </row>
        <row r="340">
          <cell r="B340">
            <v>2008</v>
          </cell>
          <cell r="D340">
            <v>7.327</v>
          </cell>
        </row>
        <row r="341">
          <cell r="B341">
            <v>2008</v>
          </cell>
          <cell r="D341">
            <v>7.274</v>
          </cell>
        </row>
        <row r="342">
          <cell r="B342">
            <v>2008</v>
          </cell>
          <cell r="D342">
            <v>7.2130000000000001</v>
          </cell>
        </row>
        <row r="343">
          <cell r="B343">
            <v>2008</v>
          </cell>
          <cell r="D343">
            <v>7.16</v>
          </cell>
        </row>
        <row r="344">
          <cell r="B344">
            <v>2008</v>
          </cell>
          <cell r="D344">
            <v>7.1139999999999999</v>
          </cell>
        </row>
        <row r="345">
          <cell r="B345">
            <v>2008</v>
          </cell>
          <cell r="D345">
            <v>7.0439999999999996</v>
          </cell>
        </row>
        <row r="346">
          <cell r="B346">
            <v>2008</v>
          </cell>
          <cell r="D346">
            <v>6.9669999999999996</v>
          </cell>
        </row>
        <row r="347">
          <cell r="B347">
            <v>2008</v>
          </cell>
          <cell r="D347">
            <v>6.8129999999999997</v>
          </cell>
        </row>
        <row r="348">
          <cell r="B348">
            <v>2008</v>
          </cell>
          <cell r="D348">
            <v>6.7009999999999996</v>
          </cell>
        </row>
        <row r="349">
          <cell r="B349">
            <v>2009</v>
          </cell>
          <cell r="D349">
            <v>6.5670000000000002</v>
          </cell>
        </row>
        <row r="350">
          <cell r="B350">
            <v>2009</v>
          </cell>
          <cell r="D350">
            <v>6.4459999999999997</v>
          </cell>
        </row>
        <row r="351">
          <cell r="B351">
            <v>2009</v>
          </cell>
          <cell r="D351">
            <v>6.2910000000000004</v>
          </cell>
        </row>
        <row r="352">
          <cell r="B352">
            <v>2009</v>
          </cell>
          <cell r="D352">
            <v>6.1539999999999999</v>
          </cell>
        </row>
        <row r="353">
          <cell r="B353">
            <v>2009</v>
          </cell>
          <cell r="D353">
            <v>6.1</v>
          </cell>
        </row>
        <row r="354">
          <cell r="B354">
            <v>2009</v>
          </cell>
          <cell r="D354">
            <v>6.01</v>
          </cell>
        </row>
        <row r="355">
          <cell r="B355">
            <v>2009</v>
          </cell>
          <cell r="D355">
            <v>5.9320000000000004</v>
          </cell>
        </row>
        <row r="356">
          <cell r="B356">
            <v>2009</v>
          </cell>
          <cell r="D356">
            <v>5.8550000000000004</v>
          </cell>
        </row>
        <row r="357">
          <cell r="B357">
            <v>2009</v>
          </cell>
          <cell r="D357">
            <v>5.7869999999999999</v>
          </cell>
        </row>
        <row r="358">
          <cell r="B358">
            <v>2009</v>
          </cell>
          <cell r="D358">
            <v>5.7160000000000002</v>
          </cell>
        </row>
        <row r="359">
          <cell r="B359">
            <v>2009</v>
          </cell>
          <cell r="D359">
            <v>5.6959999999999997</v>
          </cell>
        </row>
        <row r="360">
          <cell r="B360">
            <v>2009</v>
          </cell>
          <cell r="D360">
            <v>5.6539999999999999</v>
          </cell>
        </row>
        <row r="361">
          <cell r="B361">
            <v>2010</v>
          </cell>
          <cell r="D361">
            <v>5.5869999999999997</v>
          </cell>
        </row>
        <row r="362">
          <cell r="B362">
            <v>2010</v>
          </cell>
          <cell r="D362">
            <v>5.508</v>
          </cell>
        </row>
        <row r="363">
          <cell r="B363">
            <v>2010</v>
          </cell>
          <cell r="D363">
            <v>5.5359999999999996</v>
          </cell>
        </row>
        <row r="364">
          <cell r="B364">
            <v>2010</v>
          </cell>
          <cell r="D364">
            <v>5.5549999999999997</v>
          </cell>
        </row>
        <row r="365">
          <cell r="B365">
            <v>2010</v>
          </cell>
          <cell r="D365">
            <v>5.524</v>
          </cell>
        </row>
        <row r="366">
          <cell r="B366">
            <v>2010</v>
          </cell>
          <cell r="D366">
            <v>5.5119999999999996</v>
          </cell>
        </row>
        <row r="367">
          <cell r="B367">
            <v>2010</v>
          </cell>
          <cell r="D367">
            <v>5.5019999999999998</v>
          </cell>
        </row>
        <row r="368">
          <cell r="B368">
            <v>2010</v>
          </cell>
          <cell r="D368">
            <v>5.5250000000000004</v>
          </cell>
        </row>
        <row r="369">
          <cell r="B369">
            <v>2010</v>
          </cell>
          <cell r="D369">
            <v>5.5030000000000001</v>
          </cell>
        </row>
        <row r="370">
          <cell r="B370">
            <v>2010</v>
          </cell>
          <cell r="D370">
            <v>5.5069999999999997</v>
          </cell>
        </row>
        <row r="371">
          <cell r="B371">
            <v>2010</v>
          </cell>
          <cell r="D371">
            <v>5.5039999999999996</v>
          </cell>
        </row>
        <row r="372">
          <cell r="B372">
            <v>2010</v>
          </cell>
          <cell r="D372">
            <v>5.4619999999999997</v>
          </cell>
        </row>
        <row r="373">
          <cell r="B373">
            <v>2011</v>
          </cell>
          <cell r="D373">
            <v>5.4320000000000004</v>
          </cell>
        </row>
        <row r="374">
          <cell r="B374">
            <v>2011</v>
          </cell>
          <cell r="D374">
            <v>5.4640000000000004</v>
          </cell>
        </row>
        <row r="375">
          <cell r="B375">
            <v>2011</v>
          </cell>
          <cell r="D375">
            <v>5.4749999999999996</v>
          </cell>
        </row>
        <row r="376">
          <cell r="B376">
            <v>2011</v>
          </cell>
          <cell r="D376">
            <v>5.4960000000000004</v>
          </cell>
        </row>
        <row r="377">
          <cell r="B377">
            <v>2011</v>
          </cell>
          <cell r="D377">
            <v>5.52</v>
          </cell>
        </row>
        <row r="378">
          <cell r="B378">
            <v>2011</v>
          </cell>
          <cell r="D378">
            <v>5.524</v>
          </cell>
        </row>
        <row r="379">
          <cell r="B379">
            <v>2011</v>
          </cell>
          <cell r="D379">
            <v>5.5510000000000002</v>
          </cell>
        </row>
        <row r="380">
          <cell r="B380">
            <v>2011</v>
          </cell>
          <cell r="D380">
            <v>5.5529999999999999</v>
          </cell>
        </row>
        <row r="381">
          <cell r="B381">
            <v>2011</v>
          </cell>
          <cell r="D381">
            <v>5.59</v>
          </cell>
        </row>
        <row r="382">
          <cell r="B382">
            <v>2011</v>
          </cell>
          <cell r="D382">
            <v>5.5839999999999996</v>
          </cell>
        </row>
        <row r="383">
          <cell r="B383">
            <v>2011</v>
          </cell>
          <cell r="D383">
            <v>5.585</v>
          </cell>
        </row>
        <row r="384">
          <cell r="B384">
            <v>2011</v>
          </cell>
          <cell r="D384">
            <v>5.6059999999999999</v>
          </cell>
        </row>
        <row r="385">
          <cell r="B385">
            <v>2012</v>
          </cell>
          <cell r="D385">
            <v>5.6269999999999998</v>
          </cell>
        </row>
        <row r="386">
          <cell r="B386">
            <v>2012</v>
          </cell>
          <cell r="D386">
            <v>5.6219999999999999</v>
          </cell>
        </row>
        <row r="387">
          <cell r="B387">
            <v>2012</v>
          </cell>
          <cell r="D387">
            <v>5.6269999999999998</v>
          </cell>
        </row>
        <row r="388">
          <cell r="B388">
            <v>2012</v>
          </cell>
          <cell r="D388">
            <v>5.63</v>
          </cell>
        </row>
        <row r="389">
          <cell r="B389">
            <v>2012</v>
          </cell>
          <cell r="D389">
            <v>5.6130000000000004</v>
          </cell>
        </row>
        <row r="390">
          <cell r="B390">
            <v>2012</v>
          </cell>
          <cell r="D390">
            <v>5.62</v>
          </cell>
        </row>
        <row r="391">
          <cell r="B391">
            <v>2012</v>
          </cell>
          <cell r="D391">
            <v>5.6349999999999998</v>
          </cell>
        </row>
        <row r="392">
          <cell r="B392">
            <v>2012</v>
          </cell>
          <cell r="D392">
            <v>5.6470000000000002</v>
          </cell>
        </row>
        <row r="393">
          <cell r="B393">
            <v>2012</v>
          </cell>
          <cell r="D393">
            <v>5.6479999999999997</v>
          </cell>
        </row>
        <row r="394">
          <cell r="B394">
            <v>2012</v>
          </cell>
          <cell r="D394">
            <v>5.6660000000000004</v>
          </cell>
        </row>
        <row r="395">
          <cell r="B395">
            <v>2012</v>
          </cell>
          <cell r="D395">
            <v>5.6870000000000003</v>
          </cell>
        </row>
        <row r="396">
          <cell r="B396">
            <v>2012</v>
          </cell>
          <cell r="D396">
            <v>5.72</v>
          </cell>
        </row>
        <row r="397">
          <cell r="B397">
            <v>2013</v>
          </cell>
          <cell r="D397">
            <v>5.7430000000000003</v>
          </cell>
        </row>
        <row r="398">
          <cell r="B398">
            <v>2013</v>
          </cell>
          <cell r="D398">
            <v>5.7889999999999997</v>
          </cell>
        </row>
        <row r="399">
          <cell r="B399">
            <v>2013</v>
          </cell>
          <cell r="D399">
            <v>5.8129999999999997</v>
          </cell>
        </row>
        <row r="400">
          <cell r="B400">
            <v>2013</v>
          </cell>
          <cell r="D400">
            <v>5.8109999999999999</v>
          </cell>
        </row>
        <row r="401">
          <cell r="B401">
            <v>2013</v>
          </cell>
          <cell r="D401">
            <v>5.8159999999999998</v>
          </cell>
        </row>
        <row r="402">
          <cell r="B402">
            <v>2013</v>
          </cell>
          <cell r="D402">
            <v>5.8289999999999997</v>
          </cell>
        </row>
        <row r="403">
          <cell r="B403">
            <v>2013</v>
          </cell>
          <cell r="D403">
            <v>5.83</v>
          </cell>
        </row>
        <row r="404">
          <cell r="B404">
            <v>2013</v>
          </cell>
          <cell r="D404">
            <v>5.8360000000000003</v>
          </cell>
        </row>
        <row r="405">
          <cell r="B405">
            <v>2013</v>
          </cell>
          <cell r="D405">
            <v>5.8490000000000002</v>
          </cell>
        </row>
        <row r="406">
          <cell r="B406">
            <v>2013</v>
          </cell>
          <cell r="D406">
            <v>5.8639999999999999</v>
          </cell>
        </row>
        <row r="407">
          <cell r="B407">
            <v>2013</v>
          </cell>
          <cell r="D407">
            <v>5.8959999999999999</v>
          </cell>
        </row>
        <row r="408">
          <cell r="B408">
            <v>2013</v>
          </cell>
          <cell r="D408">
            <v>5.8760000000000003</v>
          </cell>
        </row>
        <row r="409">
          <cell r="B409">
            <v>2014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00000"/>
  </sheetPr>
  <dimension ref="A1:L22"/>
  <sheetViews>
    <sheetView tabSelected="1" workbookViewId="0">
      <selection activeCell="H31" sqref="H31"/>
    </sheetView>
  </sheetViews>
  <sheetFormatPr defaultRowHeight="15.75" x14ac:dyDescent="0.25"/>
  <sheetData>
    <row r="1" spans="1:12" x14ac:dyDescent="0.25">
      <c r="A1" s="6" t="s">
        <v>37</v>
      </c>
    </row>
    <row r="2" spans="1:12" x14ac:dyDescent="0.25">
      <c r="K2" t="s">
        <v>9</v>
      </c>
      <c r="L2" t="s">
        <v>10</v>
      </c>
    </row>
    <row r="3" spans="1:12" x14ac:dyDescent="0.25">
      <c r="K3" t="s">
        <v>4</v>
      </c>
      <c r="L3">
        <f>36.7/100</f>
        <v>0.36700000000000005</v>
      </c>
    </row>
    <row r="4" spans="1:12" x14ac:dyDescent="0.25">
      <c r="A4" s="7"/>
      <c r="K4" t="s">
        <v>6</v>
      </c>
      <c r="L4">
        <f>15.1/100</f>
        <v>0.151</v>
      </c>
    </row>
    <row r="5" spans="1:12" x14ac:dyDescent="0.25">
      <c r="A5" s="7"/>
      <c r="K5" t="s">
        <v>7</v>
      </c>
      <c r="L5">
        <f>11.3/100</f>
        <v>0.113</v>
      </c>
    </row>
    <row r="6" spans="1:12" x14ac:dyDescent="0.25">
      <c r="A6" s="7"/>
      <c r="K6" t="s">
        <v>11</v>
      </c>
      <c r="L6">
        <f>14.4/100</f>
        <v>0.14400000000000002</v>
      </c>
    </row>
    <row r="7" spans="1:12" x14ac:dyDescent="0.25">
      <c r="A7" s="7"/>
      <c r="K7" t="s">
        <v>5</v>
      </c>
      <c r="L7">
        <v>0.184</v>
      </c>
    </row>
    <row r="8" spans="1:12" x14ac:dyDescent="0.25">
      <c r="A8" s="7"/>
      <c r="K8" t="s">
        <v>8</v>
      </c>
      <c r="L8">
        <f>4.1/100</f>
        <v>4.0999999999999995E-2</v>
      </c>
    </row>
    <row r="9" spans="1:12" x14ac:dyDescent="0.25">
      <c r="A9" s="7"/>
      <c r="K9" t="s">
        <v>12</v>
      </c>
      <c r="L9">
        <f>100/100</f>
        <v>1</v>
      </c>
    </row>
    <row r="10" spans="1:12" x14ac:dyDescent="0.25">
      <c r="A10" s="7"/>
    </row>
    <row r="11" spans="1:12" x14ac:dyDescent="0.25">
      <c r="A11" s="7"/>
    </row>
    <row r="12" spans="1:12" x14ac:dyDescent="0.25">
      <c r="A12" s="7"/>
    </row>
    <row r="13" spans="1:12" x14ac:dyDescent="0.25">
      <c r="A13" s="7"/>
    </row>
    <row r="14" spans="1:12" x14ac:dyDescent="0.25">
      <c r="A14" s="7"/>
    </row>
    <row r="15" spans="1:12" x14ac:dyDescent="0.25">
      <c r="A15" s="7"/>
    </row>
    <row r="16" spans="1:12" x14ac:dyDescent="0.25">
      <c r="A16" s="7"/>
    </row>
    <row r="17" spans="1:1" x14ac:dyDescent="0.25">
      <c r="A17" s="7"/>
    </row>
    <row r="18" spans="1:1" x14ac:dyDescent="0.25">
      <c r="A18" s="2" t="s">
        <v>36</v>
      </c>
    </row>
    <row r="19" spans="1:1" x14ac:dyDescent="0.25">
      <c r="A19" s="19" t="s">
        <v>42</v>
      </c>
    </row>
    <row r="20" spans="1:1" x14ac:dyDescent="0.25">
      <c r="A20" s="7"/>
    </row>
    <row r="22" spans="1:1" x14ac:dyDescent="0.25">
      <c r="A22" s="7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00000"/>
  </sheetPr>
  <dimension ref="A1:S46"/>
  <sheetViews>
    <sheetView workbookViewId="0">
      <selection activeCell="F39" sqref="F39"/>
    </sheetView>
  </sheetViews>
  <sheetFormatPr defaultRowHeight="15.75" x14ac:dyDescent="0.25"/>
  <sheetData>
    <row r="1" spans="1:13" x14ac:dyDescent="0.25">
      <c r="A1" t="s">
        <v>38</v>
      </c>
    </row>
    <row r="4" spans="1:13" x14ac:dyDescent="0.25">
      <c r="K4" t="s">
        <v>0</v>
      </c>
      <c r="L4" t="s">
        <v>1</v>
      </c>
      <c r="M4" t="s">
        <v>3</v>
      </c>
    </row>
    <row r="5" spans="1:13" x14ac:dyDescent="0.25">
      <c r="J5">
        <v>2008</v>
      </c>
      <c r="K5" s="3">
        <v>0.09</v>
      </c>
      <c r="L5" s="3">
        <v>0.11</v>
      </c>
      <c r="M5" s="3">
        <v>0.8</v>
      </c>
    </row>
    <row r="6" spans="1:13" x14ac:dyDescent="0.25">
      <c r="J6">
        <f>J5+1</f>
        <v>2009</v>
      </c>
      <c r="K6" s="3">
        <v>0.3</v>
      </c>
      <c r="L6" s="3">
        <v>0.32</v>
      </c>
      <c r="M6" s="3">
        <v>0.38</v>
      </c>
    </row>
    <row r="7" spans="1:13" x14ac:dyDescent="0.25">
      <c r="J7">
        <f t="shared" ref="J7:J10" si="0">J6+1</f>
        <v>2010</v>
      </c>
      <c r="K7" s="3">
        <v>0.28999999999999998</v>
      </c>
      <c r="L7" s="3">
        <v>0.18</v>
      </c>
      <c r="M7" s="3">
        <v>0.53</v>
      </c>
    </row>
    <row r="8" spans="1:13" x14ac:dyDescent="0.25">
      <c r="J8">
        <f t="shared" si="0"/>
        <v>2011</v>
      </c>
      <c r="K8" s="3">
        <v>0.24</v>
      </c>
      <c r="L8" s="3">
        <v>0.13</v>
      </c>
      <c r="M8" s="3">
        <v>0.63</v>
      </c>
    </row>
    <row r="9" spans="1:13" x14ac:dyDescent="0.25">
      <c r="J9">
        <f t="shared" si="0"/>
        <v>2012</v>
      </c>
      <c r="K9" s="3">
        <v>0.26</v>
      </c>
      <c r="L9" s="3">
        <v>0.14000000000000001</v>
      </c>
      <c r="M9" s="3">
        <v>0.6</v>
      </c>
    </row>
    <row r="10" spans="1:13" x14ac:dyDescent="0.25">
      <c r="J10">
        <f t="shared" si="0"/>
        <v>2013</v>
      </c>
      <c r="K10" s="3">
        <v>0.27</v>
      </c>
      <c r="L10" s="3">
        <v>0.14000000000000001</v>
      </c>
      <c r="M10" s="3">
        <v>0.59</v>
      </c>
    </row>
    <row r="19" spans="1:1" x14ac:dyDescent="0.25">
      <c r="A19" s="4" t="s">
        <v>2</v>
      </c>
    </row>
    <row r="20" spans="1:1" x14ac:dyDescent="0.25">
      <c r="A20" s="5" t="s">
        <v>30</v>
      </c>
    </row>
    <row r="21" spans="1:1" x14ac:dyDescent="0.25">
      <c r="A21" s="19" t="s">
        <v>42</v>
      </c>
    </row>
    <row r="39" spans="12:19" x14ac:dyDescent="0.25">
      <c r="L39" s="18"/>
      <c r="M39" s="18"/>
      <c r="N39" s="18"/>
      <c r="Q39" s="18"/>
      <c r="R39" s="18"/>
      <c r="S39" s="18"/>
    </row>
    <row r="41" spans="12:19" x14ac:dyDescent="0.25">
      <c r="L41" s="3"/>
      <c r="M41" s="3"/>
      <c r="N41" s="3"/>
      <c r="Q41" s="3"/>
      <c r="R41" s="3"/>
      <c r="S41" s="3"/>
    </row>
    <row r="42" spans="12:19" x14ac:dyDescent="0.25">
      <c r="L42" s="3"/>
      <c r="M42" s="3"/>
      <c r="N42" s="3"/>
      <c r="Q42" s="3"/>
      <c r="R42" s="3"/>
      <c r="S42" s="3"/>
    </row>
    <row r="43" spans="12:19" x14ac:dyDescent="0.25">
      <c r="L43" s="3"/>
      <c r="M43" s="3"/>
      <c r="N43" s="3"/>
      <c r="Q43" s="3"/>
      <c r="R43" s="3"/>
      <c r="S43" s="3"/>
    </row>
    <row r="44" spans="12:19" x14ac:dyDescent="0.25">
      <c r="L44" s="3"/>
      <c r="M44" s="3"/>
      <c r="N44" s="3"/>
      <c r="Q44" s="3"/>
      <c r="R44" s="3"/>
      <c r="S44" s="3"/>
    </row>
    <row r="45" spans="12:19" x14ac:dyDescent="0.25">
      <c r="L45" s="3"/>
      <c r="M45" s="3"/>
      <c r="N45" s="3"/>
      <c r="Q45" s="3"/>
      <c r="R45" s="3"/>
      <c r="S45" s="3"/>
    </row>
    <row r="46" spans="12:19" x14ac:dyDescent="0.25">
      <c r="L46" s="3"/>
      <c r="M46" s="3"/>
      <c r="N46" s="3"/>
    </row>
  </sheetData>
  <mergeCells count="2">
    <mergeCell ref="L39:N39"/>
    <mergeCell ref="Q39:S39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00000"/>
  </sheetPr>
  <dimension ref="A1:N27"/>
  <sheetViews>
    <sheetView workbookViewId="0">
      <selection activeCell="L30" sqref="L30"/>
    </sheetView>
  </sheetViews>
  <sheetFormatPr defaultRowHeight="15" x14ac:dyDescent="0.25"/>
  <cols>
    <col min="1" max="1" width="11.375" style="20" bestFit="1" customWidth="1"/>
    <col min="2" max="2" width="15.125" style="22" customWidth="1"/>
    <col min="3" max="4" width="14.5" style="22" bestFit="1" customWidth="1"/>
    <col min="5" max="7" width="9" style="20"/>
    <col min="8" max="8" width="13.375" style="20" customWidth="1"/>
    <col min="9" max="9" width="10.375" style="20" customWidth="1"/>
    <col min="10" max="11" width="11" style="20" customWidth="1"/>
    <col min="12" max="13" width="9" style="20"/>
    <col min="14" max="14" width="9" style="21"/>
    <col min="15" max="15" width="12.125" style="20" bestFit="1" customWidth="1"/>
    <col min="16" max="16384" width="9" style="20"/>
  </cols>
  <sheetData>
    <row r="1" spans="1:12" x14ac:dyDescent="0.25">
      <c r="A1" s="20" t="s">
        <v>43</v>
      </c>
      <c r="B1" s="20"/>
      <c r="C1" s="20"/>
      <c r="D1" s="20"/>
    </row>
    <row r="2" spans="1:12" x14ac:dyDescent="0.25">
      <c r="B2" s="20"/>
      <c r="C2" s="20"/>
      <c r="D2" s="20"/>
    </row>
    <row r="3" spans="1:12" x14ac:dyDescent="0.25">
      <c r="B3" s="20"/>
      <c r="C3" s="20"/>
      <c r="D3" s="20"/>
    </row>
    <row r="6" spans="1:12" x14ac:dyDescent="0.25">
      <c r="J6" s="20" t="s">
        <v>40</v>
      </c>
      <c r="K6" s="20" t="s">
        <v>41</v>
      </c>
      <c r="L6" s="20" t="s">
        <v>29</v>
      </c>
    </row>
    <row r="7" spans="1:12" x14ac:dyDescent="0.25">
      <c r="I7" s="23">
        <v>1999</v>
      </c>
      <c r="J7" s="22">
        <v>98.668005554982898</v>
      </c>
      <c r="K7" s="20">
        <v>100.2</v>
      </c>
      <c r="L7" s="20">
        <v>91</v>
      </c>
    </row>
    <row r="8" spans="1:12" x14ac:dyDescent="0.25">
      <c r="I8" s="23">
        <v>2000</v>
      </c>
      <c r="J8" s="22">
        <v>98.736527920282683</v>
      </c>
      <c r="K8" s="20">
        <v>94.2</v>
      </c>
      <c r="L8" s="20">
        <v>105</v>
      </c>
    </row>
    <row r="9" spans="1:12" x14ac:dyDescent="0.25">
      <c r="I9" s="23">
        <v>2001</v>
      </c>
      <c r="J9" s="22">
        <v>78.615004909929525</v>
      </c>
      <c r="K9" s="20">
        <v>85.3</v>
      </c>
      <c r="L9" s="20">
        <v>91</v>
      </c>
    </row>
    <row r="10" spans="1:12" x14ac:dyDescent="0.25">
      <c r="I10" s="23">
        <v>2002</v>
      </c>
      <c r="J10" s="22">
        <v>91.799442723439398</v>
      </c>
      <c r="K10" s="20">
        <v>80.099999999999994</v>
      </c>
      <c r="L10" s="20">
        <v>77</v>
      </c>
    </row>
    <row r="11" spans="1:12" x14ac:dyDescent="0.25">
      <c r="I11" s="23">
        <v>2003</v>
      </c>
      <c r="J11" s="22">
        <v>85.181010575923196</v>
      </c>
      <c r="K11" s="20">
        <v>71</v>
      </c>
      <c r="L11" s="20">
        <v>63</v>
      </c>
    </row>
    <row r="12" spans="1:12" x14ac:dyDescent="0.25">
      <c r="I12" s="23">
        <v>2004</v>
      </c>
      <c r="J12" s="22">
        <v>84.012595484633636</v>
      </c>
      <c r="K12" s="20">
        <v>81.3</v>
      </c>
      <c r="L12" s="20">
        <v>62</v>
      </c>
    </row>
    <row r="13" spans="1:12" x14ac:dyDescent="0.25">
      <c r="I13" s="23">
        <v>2005</v>
      </c>
      <c r="J13" s="22">
        <v>82.158348771256726</v>
      </c>
      <c r="K13" s="20">
        <v>76.7</v>
      </c>
      <c r="L13" s="20">
        <v>62</v>
      </c>
    </row>
    <row r="14" spans="1:12" x14ac:dyDescent="0.25">
      <c r="I14" s="23">
        <v>2006</v>
      </c>
      <c r="J14" s="22">
        <v>84.160968364658686</v>
      </c>
      <c r="K14" s="20">
        <v>74.900000000000006</v>
      </c>
      <c r="L14" s="20">
        <v>66</v>
      </c>
    </row>
    <row r="15" spans="1:12" x14ac:dyDescent="0.25">
      <c r="I15" s="23">
        <v>2007</v>
      </c>
      <c r="J15" s="22">
        <v>86.703905016470983</v>
      </c>
      <c r="K15" s="20">
        <v>74.900000000000006</v>
      </c>
      <c r="L15" s="20">
        <v>69</v>
      </c>
    </row>
    <row r="16" spans="1:12" x14ac:dyDescent="0.25">
      <c r="I16" s="23">
        <v>2008</v>
      </c>
      <c r="J16" s="22">
        <v>81</v>
      </c>
      <c r="K16" s="20">
        <v>67.2</v>
      </c>
      <c r="L16" s="20">
        <v>68</v>
      </c>
    </row>
    <row r="17" spans="1:12" x14ac:dyDescent="0.25">
      <c r="I17" s="23">
        <v>2009</v>
      </c>
      <c r="J17" s="22">
        <v>74.163039852512441</v>
      </c>
      <c r="K17" s="20">
        <v>52.3</v>
      </c>
      <c r="L17" s="20">
        <v>49</v>
      </c>
    </row>
    <row r="18" spans="1:12" x14ac:dyDescent="0.25">
      <c r="I18" s="23">
        <v>2010</v>
      </c>
      <c r="J18" s="22">
        <v>80.396205122891246</v>
      </c>
      <c r="K18" s="20">
        <v>54.6</v>
      </c>
      <c r="L18" s="20">
        <v>48</v>
      </c>
    </row>
    <row r="19" spans="1:12" x14ac:dyDescent="0.25">
      <c r="I19" s="23">
        <v>2011</v>
      </c>
      <c r="J19" s="22">
        <v>79.742856272616919</v>
      </c>
      <c r="K19" s="20">
        <v>51.9</v>
      </c>
      <c r="L19" s="20">
        <v>50</v>
      </c>
    </row>
    <row r="20" spans="1:12" x14ac:dyDescent="0.25">
      <c r="B20" s="20"/>
      <c r="C20" s="20"/>
      <c r="D20" s="20"/>
      <c r="I20" s="23">
        <v>2012</v>
      </c>
      <c r="J20" s="22">
        <v>79.742856272616919</v>
      </c>
      <c r="K20" s="20">
        <v>51.5</v>
      </c>
      <c r="L20" s="20">
        <v>49.7</v>
      </c>
    </row>
    <row r="21" spans="1:12" x14ac:dyDescent="0.25">
      <c r="B21" s="20"/>
      <c r="C21" s="20"/>
      <c r="D21" s="20"/>
    </row>
    <row r="22" spans="1:12" x14ac:dyDescent="0.25">
      <c r="B22" s="20"/>
      <c r="C22" s="20"/>
      <c r="D22" s="20"/>
    </row>
    <row r="23" spans="1:12" x14ac:dyDescent="0.25">
      <c r="A23" s="20" t="s">
        <v>44</v>
      </c>
      <c r="B23" s="20"/>
      <c r="C23" s="20"/>
      <c r="D23" s="20"/>
    </row>
    <row r="24" spans="1:12" x14ac:dyDescent="0.25">
      <c r="A24" s="24" t="s">
        <v>42</v>
      </c>
    </row>
    <row r="27" spans="1:12" x14ac:dyDescent="0.25">
      <c r="A27" s="25"/>
      <c r="B27" s="26"/>
    </row>
  </sheetData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800000"/>
  </sheetPr>
  <dimension ref="A1:L410"/>
  <sheetViews>
    <sheetView workbookViewId="0">
      <selection activeCell="A20" sqref="A20"/>
    </sheetView>
  </sheetViews>
  <sheetFormatPr defaultRowHeight="15.75" x14ac:dyDescent="0.25"/>
  <cols>
    <col min="1" max="16384" width="9" style="27"/>
  </cols>
  <sheetData>
    <row r="1" spans="1:12" x14ac:dyDescent="0.25">
      <c r="A1" s="27" t="s">
        <v>45</v>
      </c>
      <c r="J1" s="27" t="s">
        <v>25</v>
      </c>
      <c r="K1" s="27" t="s">
        <v>46</v>
      </c>
      <c r="L1" s="27" t="s">
        <v>47</v>
      </c>
    </row>
    <row r="2" spans="1:12" x14ac:dyDescent="0.25">
      <c r="J2" s="28">
        <v>1980</v>
      </c>
      <c r="K2" s="28" t="s">
        <v>13</v>
      </c>
      <c r="L2" s="29">
        <v>4.625</v>
      </c>
    </row>
    <row r="3" spans="1:12" x14ac:dyDescent="0.25">
      <c r="J3" s="28">
        <v>1980</v>
      </c>
      <c r="K3" s="28" t="s">
        <v>14</v>
      </c>
      <c r="L3" s="29">
        <v>4.6050000000000004</v>
      </c>
    </row>
    <row r="4" spans="1:12" x14ac:dyDescent="0.25">
      <c r="J4" s="28">
        <v>1980</v>
      </c>
      <c r="K4" s="28" t="s">
        <v>15</v>
      </c>
      <c r="L4" s="29">
        <v>4.548</v>
      </c>
    </row>
    <row r="5" spans="1:12" x14ac:dyDescent="0.25">
      <c r="J5" s="28">
        <v>1980</v>
      </c>
      <c r="K5" s="28" t="s">
        <v>16</v>
      </c>
      <c r="L5" s="29">
        <v>4.4729999999999999</v>
      </c>
    </row>
    <row r="6" spans="1:12" x14ac:dyDescent="0.25">
      <c r="J6" s="28">
        <v>1980</v>
      </c>
      <c r="K6" s="28" t="s">
        <v>17</v>
      </c>
      <c r="L6" s="29">
        <v>4.4340000000000002</v>
      </c>
    </row>
    <row r="7" spans="1:12" x14ac:dyDescent="0.25">
      <c r="J7" s="28">
        <v>1980</v>
      </c>
      <c r="K7" s="28" t="s">
        <v>18</v>
      </c>
      <c r="L7" s="29">
        <v>4.3949999999999996</v>
      </c>
    </row>
    <row r="8" spans="1:12" x14ac:dyDescent="0.25">
      <c r="J8" s="28">
        <v>1980</v>
      </c>
      <c r="K8" s="28" t="s">
        <v>19</v>
      </c>
      <c r="L8" s="29">
        <v>4.351</v>
      </c>
    </row>
    <row r="9" spans="1:12" x14ac:dyDescent="0.25">
      <c r="J9" s="28">
        <v>1980</v>
      </c>
      <c r="K9" s="28" t="s">
        <v>20</v>
      </c>
      <c r="L9" s="29">
        <v>4.3769999999999998</v>
      </c>
    </row>
    <row r="10" spans="1:12" x14ac:dyDescent="0.25">
      <c r="J10" s="28">
        <v>1980</v>
      </c>
      <c r="K10" s="28" t="s">
        <v>21</v>
      </c>
      <c r="L10" s="29">
        <v>4.4009999999999998</v>
      </c>
    </row>
    <row r="11" spans="1:12" x14ac:dyDescent="0.25">
      <c r="J11" s="28">
        <v>1980</v>
      </c>
      <c r="K11" s="28" t="s">
        <v>22</v>
      </c>
      <c r="L11" s="29">
        <v>4.4109999999999996</v>
      </c>
    </row>
    <row r="12" spans="1:12" x14ac:dyDescent="0.25">
      <c r="J12" s="28">
        <v>1980</v>
      </c>
      <c r="K12" s="28" t="s">
        <v>23</v>
      </c>
      <c r="L12" s="29">
        <v>4.4089999999999998</v>
      </c>
    </row>
    <row r="13" spans="1:12" x14ac:dyDescent="0.25">
      <c r="J13" s="28">
        <v>1980</v>
      </c>
      <c r="K13" s="28" t="s">
        <v>24</v>
      </c>
      <c r="L13" s="29">
        <v>4.415</v>
      </c>
    </row>
    <row r="14" spans="1:12" x14ac:dyDescent="0.25">
      <c r="J14" s="28">
        <v>1981</v>
      </c>
      <c r="K14" s="28" t="s">
        <v>13</v>
      </c>
      <c r="L14" s="29">
        <v>4.3739999999999997</v>
      </c>
    </row>
    <row r="15" spans="1:12" x14ac:dyDescent="0.25">
      <c r="J15" s="28">
        <v>1981</v>
      </c>
      <c r="K15" s="28" t="s">
        <v>14</v>
      </c>
      <c r="L15" s="29">
        <v>4.3570000000000002</v>
      </c>
    </row>
    <row r="16" spans="1:12" x14ac:dyDescent="0.25">
      <c r="J16" s="28">
        <v>1981</v>
      </c>
      <c r="K16" s="28" t="s">
        <v>15</v>
      </c>
      <c r="L16" s="29">
        <v>4.3959999999999999</v>
      </c>
    </row>
    <row r="17" spans="1:12" x14ac:dyDescent="0.25">
      <c r="J17" s="28">
        <v>1981</v>
      </c>
      <c r="K17" s="28" t="s">
        <v>16</v>
      </c>
      <c r="L17" s="29">
        <v>4.4139999999999997</v>
      </c>
    </row>
    <row r="18" spans="1:12" x14ac:dyDescent="0.25">
      <c r="J18" s="28">
        <v>1981</v>
      </c>
      <c r="K18" s="28" t="s">
        <v>17</v>
      </c>
      <c r="L18" s="29">
        <v>4.343</v>
      </c>
    </row>
    <row r="19" spans="1:12" x14ac:dyDescent="0.25">
      <c r="A19" s="6" t="s">
        <v>48</v>
      </c>
      <c r="H19" s="6"/>
      <c r="J19" s="28">
        <v>1981</v>
      </c>
      <c r="K19" s="28" t="s">
        <v>18</v>
      </c>
      <c r="L19" s="29">
        <v>4.3109999999999999</v>
      </c>
    </row>
    <row r="20" spans="1:12" x14ac:dyDescent="0.25">
      <c r="A20" s="30" t="s">
        <v>42</v>
      </c>
      <c r="J20" s="28">
        <v>1981</v>
      </c>
      <c r="K20" s="28" t="s">
        <v>19</v>
      </c>
      <c r="L20" s="29">
        <v>4.2990000000000004</v>
      </c>
    </row>
    <row r="21" spans="1:12" x14ac:dyDescent="0.25">
      <c r="J21" s="28">
        <v>1981</v>
      </c>
      <c r="K21" s="28" t="s">
        <v>20</v>
      </c>
      <c r="L21" s="29">
        <v>4.2779999999999996</v>
      </c>
    </row>
    <row r="22" spans="1:12" x14ac:dyDescent="0.25">
      <c r="J22" s="28">
        <v>1981</v>
      </c>
      <c r="K22" s="28" t="s">
        <v>21</v>
      </c>
      <c r="L22" s="29">
        <v>4.2539999999999996</v>
      </c>
    </row>
    <row r="23" spans="1:12" x14ac:dyDescent="0.25">
      <c r="J23" s="28">
        <v>1981</v>
      </c>
      <c r="K23" s="28" t="s">
        <v>22</v>
      </c>
      <c r="L23" s="29">
        <v>4.2380000000000004</v>
      </c>
    </row>
    <row r="24" spans="1:12" x14ac:dyDescent="0.25">
      <c r="J24" s="28">
        <v>1981</v>
      </c>
      <c r="K24" s="28" t="s">
        <v>23</v>
      </c>
      <c r="L24" s="29">
        <v>4.2089999999999996</v>
      </c>
    </row>
    <row r="25" spans="1:12" x14ac:dyDescent="0.25">
      <c r="J25" s="28">
        <v>1981</v>
      </c>
      <c r="K25" s="28" t="s">
        <v>24</v>
      </c>
      <c r="L25" s="29">
        <v>4.1769999999999996</v>
      </c>
    </row>
    <row r="26" spans="1:12" x14ac:dyDescent="0.25">
      <c r="J26" s="28">
        <v>1982</v>
      </c>
      <c r="K26" s="28" t="s">
        <v>13</v>
      </c>
      <c r="L26" s="29">
        <v>4.069</v>
      </c>
    </row>
    <row r="27" spans="1:12" x14ac:dyDescent="0.25">
      <c r="J27" s="28">
        <v>1982</v>
      </c>
      <c r="K27" s="28" t="s">
        <v>14</v>
      </c>
      <c r="L27" s="29">
        <v>4.1310000000000002</v>
      </c>
    </row>
    <row r="28" spans="1:12" x14ac:dyDescent="0.25">
      <c r="J28" s="28">
        <v>1982</v>
      </c>
      <c r="K28" s="28" t="s">
        <v>15</v>
      </c>
      <c r="L28" s="29">
        <v>4.1079999999999997</v>
      </c>
    </row>
    <row r="29" spans="1:12" x14ac:dyDescent="0.25">
      <c r="J29" s="28">
        <v>1982</v>
      </c>
      <c r="K29" s="28" t="s">
        <v>16</v>
      </c>
      <c r="L29" s="29">
        <v>4.0830000000000002</v>
      </c>
    </row>
    <row r="30" spans="1:12" x14ac:dyDescent="0.25">
      <c r="J30" s="28">
        <v>1982</v>
      </c>
      <c r="K30" s="28" t="s">
        <v>17</v>
      </c>
      <c r="L30" s="29">
        <v>4.0919999999999996</v>
      </c>
    </row>
    <row r="31" spans="1:12" x14ac:dyDescent="0.25">
      <c r="J31" s="28">
        <v>1982</v>
      </c>
      <c r="K31" s="28" t="s">
        <v>18</v>
      </c>
      <c r="L31" s="29">
        <v>4.03</v>
      </c>
    </row>
    <row r="32" spans="1:12" x14ac:dyDescent="0.25">
      <c r="J32" s="28">
        <v>1982</v>
      </c>
      <c r="K32" s="28" t="s">
        <v>19</v>
      </c>
      <c r="L32" s="29">
        <v>4.0010000000000003</v>
      </c>
    </row>
    <row r="33" spans="10:12" x14ac:dyDescent="0.25">
      <c r="J33" s="28">
        <v>1982</v>
      </c>
      <c r="K33" s="28" t="s">
        <v>20</v>
      </c>
      <c r="L33" s="29">
        <v>3.9769999999999999</v>
      </c>
    </row>
    <row r="34" spans="10:12" x14ac:dyDescent="0.25">
      <c r="J34" s="28">
        <v>1982</v>
      </c>
      <c r="K34" s="28" t="s">
        <v>21</v>
      </c>
      <c r="L34" s="29">
        <v>3.9620000000000002</v>
      </c>
    </row>
    <row r="35" spans="10:12" x14ac:dyDescent="0.25">
      <c r="J35" s="28">
        <v>1982</v>
      </c>
      <c r="K35" s="28" t="s">
        <v>22</v>
      </c>
      <c r="L35" s="29">
        <v>3.94</v>
      </c>
    </row>
    <row r="36" spans="10:12" x14ac:dyDescent="0.25">
      <c r="J36" s="28">
        <v>1982</v>
      </c>
      <c r="K36" s="28" t="s">
        <v>23</v>
      </c>
      <c r="L36" s="29">
        <v>3.9470000000000001</v>
      </c>
    </row>
    <row r="37" spans="10:12" x14ac:dyDescent="0.25">
      <c r="J37" s="28">
        <v>1982</v>
      </c>
      <c r="K37" s="28" t="s">
        <v>24</v>
      </c>
      <c r="L37" s="29">
        <v>3.948</v>
      </c>
    </row>
    <row r="38" spans="10:12" x14ac:dyDescent="0.25">
      <c r="J38" s="28">
        <v>1983</v>
      </c>
      <c r="K38" s="28" t="s">
        <v>13</v>
      </c>
      <c r="L38" s="29">
        <v>4.0209999999999999</v>
      </c>
    </row>
    <row r="39" spans="10:12" x14ac:dyDescent="0.25">
      <c r="J39" s="28">
        <v>1983</v>
      </c>
      <c r="K39" s="28" t="s">
        <v>14</v>
      </c>
      <c r="L39" s="29">
        <v>3.964</v>
      </c>
    </row>
    <row r="40" spans="10:12" x14ac:dyDescent="0.25">
      <c r="J40" s="28">
        <v>1983</v>
      </c>
      <c r="K40" s="28" t="s">
        <v>15</v>
      </c>
      <c r="L40" s="29">
        <v>3.9420000000000002</v>
      </c>
    </row>
    <row r="41" spans="10:12" x14ac:dyDescent="0.25">
      <c r="J41" s="28">
        <v>1983</v>
      </c>
      <c r="K41" s="28" t="s">
        <v>16</v>
      </c>
      <c r="L41" s="29">
        <v>3.948</v>
      </c>
    </row>
    <row r="42" spans="10:12" x14ac:dyDescent="0.25">
      <c r="J42" s="28">
        <v>1983</v>
      </c>
      <c r="K42" s="28" t="s">
        <v>17</v>
      </c>
      <c r="L42" s="29">
        <v>3.96</v>
      </c>
    </row>
    <row r="43" spans="10:12" x14ac:dyDescent="0.25">
      <c r="J43" s="28">
        <v>1983</v>
      </c>
      <c r="K43" s="28" t="s">
        <v>18</v>
      </c>
      <c r="L43" s="29">
        <v>4.0060000000000002</v>
      </c>
    </row>
    <row r="44" spans="10:12" x14ac:dyDescent="0.25">
      <c r="J44" s="28">
        <v>1983</v>
      </c>
      <c r="K44" s="28" t="s">
        <v>19</v>
      </c>
      <c r="L44" s="29">
        <v>4.0549999999999997</v>
      </c>
    </row>
    <row r="45" spans="10:12" x14ac:dyDescent="0.25">
      <c r="J45" s="28">
        <v>1983</v>
      </c>
      <c r="K45" s="28" t="s">
        <v>20</v>
      </c>
      <c r="L45" s="29">
        <v>4.0999999999999996</v>
      </c>
    </row>
    <row r="46" spans="10:12" x14ac:dyDescent="0.25">
      <c r="J46" s="28">
        <v>1983</v>
      </c>
      <c r="K46" s="28" t="s">
        <v>21</v>
      </c>
      <c r="L46" s="29">
        <v>4.1379999999999999</v>
      </c>
    </row>
    <row r="47" spans="10:12" x14ac:dyDescent="0.25">
      <c r="J47" s="28">
        <v>1983</v>
      </c>
      <c r="K47" s="28" t="s">
        <v>22</v>
      </c>
      <c r="L47" s="29">
        <v>4.1779999999999999</v>
      </c>
    </row>
    <row r="48" spans="10:12" x14ac:dyDescent="0.25">
      <c r="J48" s="28">
        <v>1983</v>
      </c>
      <c r="K48" s="28" t="s">
        <v>23</v>
      </c>
      <c r="L48" s="29">
        <v>4.2169999999999996</v>
      </c>
    </row>
    <row r="49" spans="10:12" x14ac:dyDescent="0.25">
      <c r="J49" s="28">
        <v>1983</v>
      </c>
      <c r="K49" s="28" t="s">
        <v>24</v>
      </c>
      <c r="L49" s="29">
        <v>4.2480000000000002</v>
      </c>
    </row>
    <row r="50" spans="10:12" x14ac:dyDescent="0.25">
      <c r="J50" s="28">
        <v>1984</v>
      </c>
      <c r="K50" s="28" t="s">
        <v>13</v>
      </c>
      <c r="L50" s="29">
        <v>4.3049999999999997</v>
      </c>
    </row>
    <row r="51" spans="10:12" x14ac:dyDescent="0.25">
      <c r="J51" s="28">
        <v>1984</v>
      </c>
      <c r="K51" s="28" t="s">
        <v>14</v>
      </c>
      <c r="L51" s="29">
        <v>4.41</v>
      </c>
    </row>
    <row r="52" spans="10:12" x14ac:dyDescent="0.25">
      <c r="J52" s="28">
        <v>1984</v>
      </c>
      <c r="K52" s="28" t="s">
        <v>15</v>
      </c>
      <c r="L52" s="29">
        <v>4.3929999999999998</v>
      </c>
    </row>
    <row r="53" spans="10:12" x14ac:dyDescent="0.25">
      <c r="J53" s="28">
        <v>1984</v>
      </c>
      <c r="K53" s="28" t="s">
        <v>16</v>
      </c>
      <c r="L53" s="29">
        <v>4.423</v>
      </c>
    </row>
    <row r="54" spans="10:12" x14ac:dyDescent="0.25">
      <c r="J54" s="28">
        <v>1984</v>
      </c>
      <c r="K54" s="28" t="s">
        <v>17</v>
      </c>
      <c r="L54" s="29">
        <v>4.4560000000000004</v>
      </c>
    </row>
    <row r="55" spans="10:12" x14ac:dyDescent="0.25">
      <c r="J55" s="28">
        <v>1984</v>
      </c>
      <c r="K55" s="28" t="s">
        <v>18</v>
      </c>
      <c r="L55" s="29">
        <v>4.5069999999999997</v>
      </c>
    </row>
    <row r="56" spans="10:12" x14ac:dyDescent="0.25">
      <c r="J56" s="28">
        <v>1984</v>
      </c>
      <c r="K56" s="28" t="s">
        <v>19</v>
      </c>
      <c r="L56" s="29">
        <v>4.5339999999999998</v>
      </c>
    </row>
    <row r="57" spans="10:12" x14ac:dyDescent="0.25">
      <c r="J57" s="28">
        <v>1984</v>
      </c>
      <c r="K57" s="28" t="s">
        <v>20</v>
      </c>
      <c r="L57" s="29">
        <v>4.5469999999999997</v>
      </c>
    </row>
    <row r="58" spans="10:12" x14ac:dyDescent="0.25">
      <c r="J58" s="28">
        <v>1984</v>
      </c>
      <c r="K58" s="28" t="s">
        <v>21</v>
      </c>
      <c r="L58" s="29">
        <v>4.5759999999999996</v>
      </c>
    </row>
    <row r="59" spans="10:12" x14ac:dyDescent="0.25">
      <c r="J59" s="28">
        <v>1984</v>
      </c>
      <c r="K59" s="28" t="s">
        <v>22</v>
      </c>
      <c r="L59" s="29">
        <v>4.59</v>
      </c>
    </row>
    <row r="60" spans="10:12" x14ac:dyDescent="0.25">
      <c r="J60" s="28">
        <v>1984</v>
      </c>
      <c r="K60" s="28" t="s">
        <v>23</v>
      </c>
      <c r="L60" s="29">
        <v>4.617</v>
      </c>
    </row>
    <row r="61" spans="10:12" x14ac:dyDescent="0.25">
      <c r="J61" s="28">
        <v>1984</v>
      </c>
      <c r="K61" s="28" t="s">
        <v>24</v>
      </c>
      <c r="L61" s="29">
        <v>4.6520000000000001</v>
      </c>
    </row>
    <row r="62" spans="10:12" x14ac:dyDescent="0.25">
      <c r="J62" s="28">
        <v>1985</v>
      </c>
      <c r="K62" s="28" t="s">
        <v>13</v>
      </c>
      <c r="L62" s="29">
        <v>4.6680000000000001</v>
      </c>
    </row>
    <row r="63" spans="10:12" x14ac:dyDescent="0.25">
      <c r="J63" s="28">
        <v>1985</v>
      </c>
      <c r="K63" s="28" t="s">
        <v>14</v>
      </c>
      <c r="L63" s="29">
        <v>4.6619999999999999</v>
      </c>
    </row>
    <row r="64" spans="10:12" x14ac:dyDescent="0.25">
      <c r="J64" s="28">
        <v>1985</v>
      </c>
      <c r="K64" s="28" t="s">
        <v>15</v>
      </c>
      <c r="L64" s="29">
        <v>4.7300000000000004</v>
      </c>
    </row>
    <row r="65" spans="10:12" x14ac:dyDescent="0.25">
      <c r="J65" s="28">
        <v>1985</v>
      </c>
      <c r="K65" s="28" t="s">
        <v>16</v>
      </c>
      <c r="L65" s="29">
        <v>4.7640000000000002</v>
      </c>
    </row>
    <row r="66" spans="10:12" x14ac:dyDescent="0.25">
      <c r="J66" s="28">
        <v>1985</v>
      </c>
      <c r="K66" s="28" t="s">
        <v>17</v>
      </c>
      <c r="L66" s="29">
        <v>4.7869999999999999</v>
      </c>
    </row>
    <row r="67" spans="10:12" x14ac:dyDescent="0.25">
      <c r="J67" s="28">
        <v>1985</v>
      </c>
      <c r="K67" s="28" t="s">
        <v>18</v>
      </c>
      <c r="L67" s="29">
        <v>4.7889999999999997</v>
      </c>
    </row>
    <row r="68" spans="10:12" x14ac:dyDescent="0.25">
      <c r="J68" s="28">
        <v>1985</v>
      </c>
      <c r="K68" s="28" t="s">
        <v>19</v>
      </c>
      <c r="L68" s="29">
        <v>4.7990000000000004</v>
      </c>
    </row>
    <row r="69" spans="10:12" x14ac:dyDescent="0.25">
      <c r="J69" s="28">
        <v>1985</v>
      </c>
      <c r="K69" s="28" t="s">
        <v>20</v>
      </c>
      <c r="L69" s="29">
        <v>4.8230000000000004</v>
      </c>
    </row>
    <row r="70" spans="10:12" x14ac:dyDescent="0.25">
      <c r="J70" s="28">
        <v>1985</v>
      </c>
      <c r="K70" s="28" t="s">
        <v>21</v>
      </c>
      <c r="L70" s="29">
        <v>4.8520000000000003</v>
      </c>
    </row>
    <row r="71" spans="10:12" x14ac:dyDescent="0.25">
      <c r="J71" s="28">
        <v>1985</v>
      </c>
      <c r="K71" s="28" t="s">
        <v>22</v>
      </c>
      <c r="L71" s="29">
        <v>4.8680000000000003</v>
      </c>
    </row>
    <row r="72" spans="10:12" x14ac:dyDescent="0.25">
      <c r="J72" s="28">
        <v>1985</v>
      </c>
      <c r="K72" s="28" t="s">
        <v>23</v>
      </c>
      <c r="L72" s="29">
        <v>4.8789999999999996</v>
      </c>
    </row>
    <row r="73" spans="10:12" x14ac:dyDescent="0.25">
      <c r="J73" s="28">
        <v>1985</v>
      </c>
      <c r="K73" s="28" t="s">
        <v>24</v>
      </c>
      <c r="L73" s="29">
        <v>4.8869999999999996</v>
      </c>
    </row>
    <row r="74" spans="10:12" x14ac:dyDescent="0.25">
      <c r="J74" s="28">
        <v>1986</v>
      </c>
      <c r="K74" s="28" t="s">
        <v>13</v>
      </c>
      <c r="L74" s="29">
        <v>4.9080000000000004</v>
      </c>
    </row>
    <row r="75" spans="10:12" x14ac:dyDescent="0.25">
      <c r="J75" s="28">
        <v>1986</v>
      </c>
      <c r="K75" s="28" t="s">
        <v>14</v>
      </c>
      <c r="L75" s="29">
        <v>4.9039999999999999</v>
      </c>
    </row>
    <row r="76" spans="10:12" x14ac:dyDescent="0.25">
      <c r="J76" s="28">
        <v>1986</v>
      </c>
      <c r="K76" s="28" t="s">
        <v>15</v>
      </c>
      <c r="L76" s="29">
        <v>4.9139999999999997</v>
      </c>
    </row>
    <row r="77" spans="10:12" x14ac:dyDescent="0.25">
      <c r="J77" s="28">
        <v>1986</v>
      </c>
      <c r="K77" s="28" t="s">
        <v>16</v>
      </c>
      <c r="L77" s="29">
        <v>4.95</v>
      </c>
    </row>
    <row r="78" spans="10:12" x14ac:dyDescent="0.25">
      <c r="J78" s="28">
        <v>1986</v>
      </c>
      <c r="K78" s="28" t="s">
        <v>17</v>
      </c>
      <c r="L78" s="29">
        <v>4.9240000000000004</v>
      </c>
    </row>
    <row r="79" spans="10:12" x14ac:dyDescent="0.25">
      <c r="J79" s="28">
        <v>1986</v>
      </c>
      <c r="K79" s="28" t="s">
        <v>18</v>
      </c>
      <c r="L79" s="29">
        <v>4.9169999999999998</v>
      </c>
    </row>
    <row r="80" spans="10:12" x14ac:dyDescent="0.25">
      <c r="J80" s="28">
        <v>1986</v>
      </c>
      <c r="K80" s="28" t="s">
        <v>19</v>
      </c>
      <c r="L80" s="29">
        <v>4.93</v>
      </c>
    </row>
    <row r="81" spans="10:12" x14ac:dyDescent="0.25">
      <c r="J81" s="28">
        <v>1986</v>
      </c>
      <c r="K81" s="28" t="s">
        <v>20</v>
      </c>
      <c r="L81" s="29">
        <v>4.9429999999999996</v>
      </c>
    </row>
    <row r="82" spans="10:12" x14ac:dyDescent="0.25">
      <c r="J82" s="28">
        <v>1986</v>
      </c>
      <c r="K82" s="28" t="s">
        <v>21</v>
      </c>
      <c r="L82" s="29">
        <v>4.9390000000000001</v>
      </c>
    </row>
    <row r="83" spans="10:12" x14ac:dyDescent="0.25">
      <c r="J83" s="28">
        <v>1986</v>
      </c>
      <c r="K83" s="28" t="s">
        <v>22</v>
      </c>
      <c r="L83" s="29">
        <v>4.9539999999999997</v>
      </c>
    </row>
    <row r="84" spans="10:12" x14ac:dyDescent="0.25">
      <c r="J84" s="28">
        <v>1986</v>
      </c>
      <c r="K84" s="28" t="s">
        <v>23</v>
      </c>
      <c r="L84" s="29">
        <v>4.96</v>
      </c>
    </row>
    <row r="85" spans="10:12" x14ac:dyDescent="0.25">
      <c r="J85" s="28">
        <v>1986</v>
      </c>
      <c r="K85" s="28" t="s">
        <v>24</v>
      </c>
      <c r="L85" s="29">
        <v>4.9930000000000003</v>
      </c>
    </row>
    <row r="86" spans="10:12" x14ac:dyDescent="0.25">
      <c r="J86" s="28">
        <v>1987</v>
      </c>
      <c r="K86" s="28" t="s">
        <v>13</v>
      </c>
      <c r="L86" s="29">
        <v>5.0069999999999997</v>
      </c>
    </row>
    <row r="87" spans="10:12" x14ac:dyDescent="0.25">
      <c r="J87" s="28">
        <v>1987</v>
      </c>
      <c r="K87" s="28" t="s">
        <v>14</v>
      </c>
      <c r="L87" s="29">
        <v>5.0380000000000003</v>
      </c>
    </row>
    <row r="88" spans="10:12" x14ac:dyDescent="0.25">
      <c r="J88" s="28">
        <v>1987</v>
      </c>
      <c r="K88" s="28" t="s">
        <v>15</v>
      </c>
      <c r="L88" s="29">
        <v>5.0389999999999997</v>
      </c>
    </row>
    <row r="89" spans="10:12" x14ac:dyDescent="0.25">
      <c r="J89" s="28">
        <v>1987</v>
      </c>
      <c r="K89" s="28" t="s">
        <v>16</v>
      </c>
      <c r="L89" s="29">
        <v>5.0529999999999999</v>
      </c>
    </row>
    <row r="90" spans="10:12" x14ac:dyDescent="0.25">
      <c r="J90" s="28">
        <v>1987</v>
      </c>
      <c r="K90" s="28" t="s">
        <v>17</v>
      </c>
      <c r="L90" s="29">
        <v>5.08</v>
      </c>
    </row>
    <row r="91" spans="10:12" x14ac:dyDescent="0.25">
      <c r="J91" s="28">
        <v>1987</v>
      </c>
      <c r="K91" s="28" t="s">
        <v>18</v>
      </c>
      <c r="L91" s="29">
        <v>5.0860000000000003</v>
      </c>
    </row>
    <row r="92" spans="10:12" x14ac:dyDescent="0.25">
      <c r="J92" s="28">
        <v>1987</v>
      </c>
      <c r="K92" s="28" t="s">
        <v>19</v>
      </c>
      <c r="L92" s="29">
        <v>5.0919999999999996</v>
      </c>
    </row>
    <row r="93" spans="10:12" x14ac:dyDescent="0.25">
      <c r="J93" s="28">
        <v>1987</v>
      </c>
      <c r="K93" s="28" t="s">
        <v>20</v>
      </c>
      <c r="L93" s="29">
        <v>5.1020000000000003</v>
      </c>
    </row>
    <row r="94" spans="10:12" x14ac:dyDescent="0.25">
      <c r="J94" s="28">
        <v>1987</v>
      </c>
      <c r="K94" s="28" t="s">
        <v>21</v>
      </c>
      <c r="L94" s="29">
        <v>5.0960000000000001</v>
      </c>
    </row>
    <row r="95" spans="10:12" x14ac:dyDescent="0.25">
      <c r="J95" s="28">
        <v>1987</v>
      </c>
      <c r="K95" s="28" t="s">
        <v>22</v>
      </c>
      <c r="L95" s="29">
        <v>5.1420000000000003</v>
      </c>
    </row>
    <row r="96" spans="10:12" x14ac:dyDescent="0.25">
      <c r="J96" s="28">
        <v>1987</v>
      </c>
      <c r="K96" s="28" t="s">
        <v>23</v>
      </c>
      <c r="L96" s="29">
        <v>5.1520000000000001</v>
      </c>
    </row>
    <row r="97" spans="10:12" x14ac:dyDescent="0.25">
      <c r="J97" s="28">
        <v>1987</v>
      </c>
      <c r="K97" s="28" t="s">
        <v>24</v>
      </c>
      <c r="L97" s="29">
        <v>5.18</v>
      </c>
    </row>
    <row r="98" spans="10:12" x14ac:dyDescent="0.25">
      <c r="J98" s="28">
        <v>1988</v>
      </c>
      <c r="K98" s="28" t="s">
        <v>13</v>
      </c>
      <c r="L98" s="29">
        <v>5.0940000000000003</v>
      </c>
    </row>
    <row r="99" spans="10:12" x14ac:dyDescent="0.25">
      <c r="J99" s="28">
        <v>1988</v>
      </c>
      <c r="K99" s="28" t="s">
        <v>14</v>
      </c>
      <c r="L99" s="29">
        <v>5.1619999999999999</v>
      </c>
    </row>
    <row r="100" spans="10:12" x14ac:dyDescent="0.25">
      <c r="J100" s="28">
        <v>1988</v>
      </c>
      <c r="K100" s="28" t="s">
        <v>15</v>
      </c>
      <c r="L100" s="29">
        <v>5.2009999999999996</v>
      </c>
    </row>
    <row r="101" spans="10:12" x14ac:dyDescent="0.25">
      <c r="J101" s="28">
        <v>1988</v>
      </c>
      <c r="K101" s="28" t="s">
        <v>16</v>
      </c>
      <c r="L101" s="29">
        <v>5.2270000000000003</v>
      </c>
    </row>
    <row r="102" spans="10:12" x14ac:dyDescent="0.25">
      <c r="J102" s="28">
        <v>1988</v>
      </c>
      <c r="K102" s="28" t="s">
        <v>17</v>
      </c>
      <c r="L102" s="29">
        <v>5.2279999999999998</v>
      </c>
    </row>
    <row r="103" spans="10:12" x14ac:dyDescent="0.25">
      <c r="J103" s="28">
        <v>1988</v>
      </c>
      <c r="K103" s="28" t="s">
        <v>18</v>
      </c>
      <c r="L103" s="29">
        <v>5.2610000000000001</v>
      </c>
    </row>
    <row r="104" spans="10:12" x14ac:dyDescent="0.25">
      <c r="J104" s="28">
        <v>1988</v>
      </c>
      <c r="K104" s="28" t="s">
        <v>19</v>
      </c>
      <c r="L104" s="29">
        <v>5.27</v>
      </c>
    </row>
    <row r="105" spans="10:12" x14ac:dyDescent="0.25">
      <c r="J105" s="28">
        <v>1988</v>
      </c>
      <c r="K105" s="28" t="s">
        <v>20</v>
      </c>
      <c r="L105" s="29">
        <v>5.2679999999999998</v>
      </c>
    </row>
    <row r="106" spans="10:12" x14ac:dyDescent="0.25">
      <c r="J106" s="28">
        <v>1988</v>
      </c>
      <c r="K106" s="28" t="s">
        <v>21</v>
      </c>
      <c r="L106" s="29">
        <v>5.27</v>
      </c>
    </row>
    <row r="107" spans="10:12" x14ac:dyDescent="0.25">
      <c r="J107" s="28">
        <v>1988</v>
      </c>
      <c r="K107" s="28" t="s">
        <v>22</v>
      </c>
      <c r="L107" s="29">
        <v>5.2619999999999996</v>
      </c>
    </row>
    <row r="108" spans="10:12" x14ac:dyDescent="0.25">
      <c r="J108" s="28">
        <v>1988</v>
      </c>
      <c r="K108" s="28" t="s">
        <v>23</v>
      </c>
      <c r="L108" s="29">
        <v>5.2729999999999997</v>
      </c>
    </row>
    <row r="109" spans="10:12" x14ac:dyDescent="0.25">
      <c r="J109" s="28">
        <v>1988</v>
      </c>
      <c r="K109" s="28" t="s">
        <v>24</v>
      </c>
      <c r="L109" s="29">
        <v>5.2770000000000001</v>
      </c>
    </row>
    <row r="110" spans="10:12" x14ac:dyDescent="0.25">
      <c r="J110" s="28">
        <v>1989</v>
      </c>
      <c r="K110" s="28" t="s">
        <v>13</v>
      </c>
      <c r="L110" s="29">
        <v>5.2889999999999997</v>
      </c>
    </row>
    <row r="111" spans="10:12" x14ac:dyDescent="0.25">
      <c r="J111" s="28">
        <v>1989</v>
      </c>
      <c r="K111" s="28" t="s">
        <v>14</v>
      </c>
      <c r="L111" s="29">
        <v>5.2779999999999996</v>
      </c>
    </row>
    <row r="112" spans="10:12" x14ac:dyDescent="0.25">
      <c r="J112" s="28">
        <v>1989</v>
      </c>
      <c r="K112" s="28" t="s">
        <v>15</v>
      </c>
      <c r="L112" s="29">
        <v>5.26</v>
      </c>
    </row>
    <row r="113" spans="10:12" x14ac:dyDescent="0.25">
      <c r="J113" s="28">
        <v>1989</v>
      </c>
      <c r="K113" s="28" t="s">
        <v>16</v>
      </c>
      <c r="L113" s="29">
        <v>5.2949999999999999</v>
      </c>
    </row>
    <row r="114" spans="10:12" x14ac:dyDescent="0.25">
      <c r="J114" s="28">
        <v>1989</v>
      </c>
      <c r="K114" s="28" t="s">
        <v>17</v>
      </c>
      <c r="L114" s="29">
        <v>5.2990000000000004</v>
      </c>
    </row>
    <row r="115" spans="10:12" x14ac:dyDescent="0.25">
      <c r="J115" s="28">
        <v>1989</v>
      </c>
      <c r="K115" s="28" t="s">
        <v>18</v>
      </c>
      <c r="L115" s="29">
        <v>5.298</v>
      </c>
    </row>
    <row r="116" spans="10:12" x14ac:dyDescent="0.25">
      <c r="J116" s="28">
        <v>1989</v>
      </c>
      <c r="K116" s="28" t="s">
        <v>19</v>
      </c>
      <c r="L116" s="29">
        <v>5.3170000000000002</v>
      </c>
    </row>
    <row r="117" spans="10:12" x14ac:dyDescent="0.25">
      <c r="J117" s="28">
        <v>1989</v>
      </c>
      <c r="K117" s="28" t="s">
        <v>20</v>
      </c>
      <c r="L117" s="29">
        <v>5.33</v>
      </c>
    </row>
    <row r="118" spans="10:12" x14ac:dyDescent="0.25">
      <c r="J118" s="28">
        <v>1989</v>
      </c>
      <c r="K118" s="28" t="s">
        <v>21</v>
      </c>
      <c r="L118" s="29">
        <v>5.3230000000000004</v>
      </c>
    </row>
    <row r="119" spans="10:12" x14ac:dyDescent="0.25">
      <c r="J119" s="28">
        <v>1989</v>
      </c>
      <c r="K119" s="28" t="s">
        <v>22</v>
      </c>
      <c r="L119" s="29">
        <v>5.3470000000000004</v>
      </c>
    </row>
    <row r="120" spans="10:12" x14ac:dyDescent="0.25">
      <c r="J120" s="28">
        <v>1989</v>
      </c>
      <c r="K120" s="28" t="s">
        <v>23</v>
      </c>
      <c r="L120" s="29">
        <v>5.3639999999999999</v>
      </c>
    </row>
    <row r="121" spans="10:12" x14ac:dyDescent="0.25">
      <c r="J121" s="28">
        <v>1989</v>
      </c>
      <c r="K121" s="28" t="s">
        <v>24</v>
      </c>
      <c r="L121" s="29">
        <v>5.3090000000000002</v>
      </c>
    </row>
    <row r="122" spans="10:12" x14ac:dyDescent="0.25">
      <c r="J122" s="28">
        <v>1990</v>
      </c>
      <c r="K122" s="28" t="s">
        <v>13</v>
      </c>
      <c r="L122" s="29">
        <v>5.4219999999999997</v>
      </c>
    </row>
    <row r="123" spans="10:12" x14ac:dyDescent="0.25">
      <c r="J123" s="28">
        <v>1990</v>
      </c>
      <c r="K123" s="28" t="s">
        <v>14</v>
      </c>
      <c r="L123" s="29">
        <v>5.4160000000000004</v>
      </c>
    </row>
    <row r="124" spans="10:12" x14ac:dyDescent="0.25">
      <c r="J124" s="28">
        <v>1990</v>
      </c>
      <c r="K124" s="28" t="s">
        <v>15</v>
      </c>
      <c r="L124" s="29">
        <v>5.3920000000000003</v>
      </c>
    </row>
    <row r="125" spans="10:12" x14ac:dyDescent="0.25">
      <c r="J125" s="28">
        <v>1990</v>
      </c>
      <c r="K125" s="28" t="s">
        <v>16</v>
      </c>
      <c r="L125" s="29">
        <v>5.3550000000000004</v>
      </c>
    </row>
    <row r="126" spans="10:12" x14ac:dyDescent="0.25">
      <c r="J126" s="28">
        <v>1990</v>
      </c>
      <c r="K126" s="28" t="s">
        <v>17</v>
      </c>
      <c r="L126" s="29">
        <v>5.3209999999999997</v>
      </c>
    </row>
    <row r="127" spans="10:12" x14ac:dyDescent="0.25">
      <c r="J127" s="28">
        <v>1990</v>
      </c>
      <c r="K127" s="28" t="s">
        <v>18</v>
      </c>
      <c r="L127" s="29">
        <v>5.3029999999999999</v>
      </c>
    </row>
    <row r="128" spans="10:12" x14ac:dyDescent="0.25">
      <c r="J128" s="28">
        <v>1990</v>
      </c>
      <c r="K128" s="28" t="s">
        <v>19</v>
      </c>
      <c r="L128" s="29">
        <v>5.274</v>
      </c>
    </row>
    <row r="129" spans="10:12" x14ac:dyDescent="0.25">
      <c r="J129" s="28">
        <v>1990</v>
      </c>
      <c r="K129" s="28" t="s">
        <v>20</v>
      </c>
      <c r="L129" s="29">
        <v>5.234</v>
      </c>
    </row>
    <row r="130" spans="10:12" x14ac:dyDescent="0.25">
      <c r="J130" s="28">
        <v>1990</v>
      </c>
      <c r="K130" s="28" t="s">
        <v>21</v>
      </c>
      <c r="L130" s="29">
        <v>5.1970000000000001</v>
      </c>
    </row>
    <row r="131" spans="10:12" x14ac:dyDescent="0.25">
      <c r="J131" s="28">
        <v>1990</v>
      </c>
      <c r="K131" s="28" t="s">
        <v>22</v>
      </c>
      <c r="L131" s="29">
        <v>5.1340000000000003</v>
      </c>
    </row>
    <row r="132" spans="10:12" x14ac:dyDescent="0.25">
      <c r="J132" s="28">
        <v>1990</v>
      </c>
      <c r="K132" s="28" t="s">
        <v>23</v>
      </c>
      <c r="L132" s="29">
        <v>5.0949999999999998</v>
      </c>
    </row>
    <row r="133" spans="10:12" x14ac:dyDescent="0.25">
      <c r="J133" s="28">
        <v>1990</v>
      </c>
      <c r="K133" s="28" t="s">
        <v>24</v>
      </c>
      <c r="L133" s="29">
        <v>5.0469999999999997</v>
      </c>
    </row>
    <row r="134" spans="10:12" x14ac:dyDescent="0.25">
      <c r="J134" s="28">
        <v>1991</v>
      </c>
      <c r="K134" s="28" t="s">
        <v>13</v>
      </c>
      <c r="L134" s="29">
        <v>4.9720000000000004</v>
      </c>
    </row>
    <row r="135" spans="10:12" x14ac:dyDescent="0.25">
      <c r="J135" s="28">
        <v>1991</v>
      </c>
      <c r="K135" s="28" t="s">
        <v>14</v>
      </c>
      <c r="L135" s="29">
        <v>4.9290000000000003</v>
      </c>
    </row>
    <row r="136" spans="10:12" x14ac:dyDescent="0.25">
      <c r="J136" s="28">
        <v>1991</v>
      </c>
      <c r="K136" s="28" t="s">
        <v>15</v>
      </c>
      <c r="L136" s="29">
        <v>4.8810000000000002</v>
      </c>
    </row>
    <row r="137" spans="10:12" x14ac:dyDescent="0.25">
      <c r="J137" s="28">
        <v>1991</v>
      </c>
      <c r="K137" s="28" t="s">
        <v>16</v>
      </c>
      <c r="L137" s="29">
        <v>4.8419999999999996</v>
      </c>
    </row>
    <row r="138" spans="10:12" x14ac:dyDescent="0.25">
      <c r="J138" s="28">
        <v>1991</v>
      </c>
      <c r="K138" s="28" t="s">
        <v>17</v>
      </c>
      <c r="L138" s="29">
        <v>4.8</v>
      </c>
    </row>
    <row r="139" spans="10:12" x14ac:dyDescent="0.25">
      <c r="J139" s="28">
        <v>1991</v>
      </c>
      <c r="K139" s="28" t="s">
        <v>18</v>
      </c>
      <c r="L139" s="29">
        <v>4.782</v>
      </c>
    </row>
    <row r="140" spans="10:12" x14ac:dyDescent="0.25">
      <c r="J140" s="28">
        <v>1991</v>
      </c>
      <c r="K140" s="28" t="s">
        <v>19</v>
      </c>
      <c r="L140" s="29">
        <v>4.7519999999999998</v>
      </c>
    </row>
    <row r="141" spans="10:12" x14ac:dyDescent="0.25">
      <c r="J141" s="28">
        <v>1991</v>
      </c>
      <c r="K141" s="28" t="s">
        <v>20</v>
      </c>
      <c r="L141" s="29">
        <v>4.7329999999999997</v>
      </c>
    </row>
    <row r="142" spans="10:12" x14ac:dyDescent="0.25">
      <c r="J142" s="28">
        <v>1991</v>
      </c>
      <c r="K142" s="28" t="s">
        <v>21</v>
      </c>
      <c r="L142" s="29">
        <v>4.7279999999999998</v>
      </c>
    </row>
    <row r="143" spans="10:12" x14ac:dyDescent="0.25">
      <c r="J143" s="28">
        <v>1991</v>
      </c>
      <c r="K143" s="28" t="s">
        <v>22</v>
      </c>
      <c r="L143" s="29">
        <v>4.6980000000000004</v>
      </c>
    </row>
    <row r="144" spans="10:12" x14ac:dyDescent="0.25">
      <c r="J144" s="28">
        <v>1991</v>
      </c>
      <c r="K144" s="28" t="s">
        <v>23</v>
      </c>
      <c r="L144" s="29">
        <v>4.6399999999999997</v>
      </c>
    </row>
    <row r="145" spans="10:12" x14ac:dyDescent="0.25">
      <c r="J145" s="28">
        <v>1991</v>
      </c>
      <c r="K145" s="28" t="s">
        <v>24</v>
      </c>
      <c r="L145" s="29">
        <v>4.6470000000000002</v>
      </c>
    </row>
    <row r="146" spans="10:12" x14ac:dyDescent="0.25">
      <c r="J146" s="28">
        <v>1992</v>
      </c>
      <c r="K146" s="28" t="s">
        <v>13</v>
      </c>
      <c r="L146" s="29">
        <v>4.6669999999999998</v>
      </c>
    </row>
    <row r="147" spans="10:12" x14ac:dyDescent="0.25">
      <c r="J147" s="28">
        <v>1992</v>
      </c>
      <c r="K147" s="28" t="s">
        <v>14</v>
      </c>
      <c r="L147" s="29">
        <v>4.6120000000000001</v>
      </c>
    </row>
    <row r="148" spans="10:12" x14ac:dyDescent="0.25">
      <c r="J148" s="28">
        <v>1992</v>
      </c>
      <c r="K148" s="28" t="s">
        <v>15</v>
      </c>
      <c r="L148" s="29">
        <v>4.6210000000000004</v>
      </c>
    </row>
    <row r="149" spans="10:12" x14ac:dyDescent="0.25">
      <c r="J149" s="28">
        <v>1992</v>
      </c>
      <c r="K149" s="28" t="s">
        <v>16</v>
      </c>
      <c r="L149" s="29">
        <v>4.6029999999999998</v>
      </c>
    </row>
    <row r="150" spans="10:12" x14ac:dyDescent="0.25">
      <c r="J150" s="28">
        <v>1992</v>
      </c>
      <c r="K150" s="28" t="s">
        <v>17</v>
      </c>
      <c r="L150" s="29">
        <v>4.6050000000000004</v>
      </c>
    </row>
    <row r="151" spans="10:12" x14ac:dyDescent="0.25">
      <c r="J151" s="28">
        <v>1992</v>
      </c>
      <c r="K151" s="28" t="s">
        <v>18</v>
      </c>
      <c r="L151" s="29">
        <v>4.5839999999999996</v>
      </c>
    </row>
    <row r="152" spans="10:12" x14ac:dyDescent="0.25">
      <c r="J152" s="28">
        <v>1992</v>
      </c>
      <c r="K152" s="28" t="s">
        <v>19</v>
      </c>
      <c r="L152" s="29">
        <v>4.57</v>
      </c>
    </row>
    <row r="153" spans="10:12" x14ac:dyDescent="0.25">
      <c r="J153" s="28">
        <v>1992</v>
      </c>
      <c r="K153" s="28" t="s">
        <v>20</v>
      </c>
      <c r="L153" s="29">
        <v>4.5810000000000004</v>
      </c>
    </row>
    <row r="154" spans="10:12" x14ac:dyDescent="0.25">
      <c r="J154" s="28">
        <v>1992</v>
      </c>
      <c r="K154" s="28" t="s">
        <v>21</v>
      </c>
      <c r="L154" s="29">
        <v>4.5839999999999996</v>
      </c>
    </row>
    <row r="155" spans="10:12" x14ac:dyDescent="0.25">
      <c r="J155" s="28">
        <v>1992</v>
      </c>
      <c r="K155" s="28" t="s">
        <v>22</v>
      </c>
      <c r="L155" s="29">
        <v>4.5999999999999996</v>
      </c>
    </row>
    <row r="156" spans="10:12" x14ac:dyDescent="0.25">
      <c r="J156" s="28">
        <v>1992</v>
      </c>
      <c r="K156" s="28" t="s">
        <v>23</v>
      </c>
      <c r="L156" s="29">
        <v>4.6059999999999999</v>
      </c>
    </row>
    <row r="157" spans="10:12" x14ac:dyDescent="0.25">
      <c r="J157" s="28">
        <v>1992</v>
      </c>
      <c r="K157" s="28" t="s">
        <v>24</v>
      </c>
      <c r="L157" s="29">
        <v>4.63</v>
      </c>
    </row>
    <row r="158" spans="10:12" x14ac:dyDescent="0.25">
      <c r="J158" s="28">
        <v>1993</v>
      </c>
      <c r="K158" s="28" t="s">
        <v>13</v>
      </c>
      <c r="L158" s="29">
        <v>4.6639999999999997</v>
      </c>
    </row>
    <row r="159" spans="10:12" x14ac:dyDescent="0.25">
      <c r="J159" s="28">
        <v>1993</v>
      </c>
      <c r="K159" s="28" t="s">
        <v>14</v>
      </c>
      <c r="L159" s="29">
        <v>4.7140000000000004</v>
      </c>
    </row>
    <row r="160" spans="10:12" x14ac:dyDescent="0.25">
      <c r="J160" s="28">
        <v>1993</v>
      </c>
      <c r="K160" s="28" t="s">
        <v>15</v>
      </c>
      <c r="L160" s="29">
        <v>4.6760000000000002</v>
      </c>
    </row>
    <row r="161" spans="10:12" x14ac:dyDescent="0.25">
      <c r="J161" s="28">
        <v>1993</v>
      </c>
      <c r="K161" s="28" t="s">
        <v>16</v>
      </c>
      <c r="L161" s="29">
        <v>4.6900000000000004</v>
      </c>
    </row>
    <row r="162" spans="10:12" x14ac:dyDescent="0.25">
      <c r="J162" s="28">
        <v>1993</v>
      </c>
      <c r="K162" s="28" t="s">
        <v>17</v>
      </c>
      <c r="L162" s="29">
        <v>4.7530000000000001</v>
      </c>
    </row>
    <row r="163" spans="10:12" x14ac:dyDescent="0.25">
      <c r="J163" s="28">
        <v>1993</v>
      </c>
      <c r="K163" s="28" t="s">
        <v>18</v>
      </c>
      <c r="L163" s="29">
        <v>4.76</v>
      </c>
    </row>
    <row r="164" spans="10:12" x14ac:dyDescent="0.25">
      <c r="J164" s="28">
        <v>1993</v>
      </c>
      <c r="K164" s="28" t="s">
        <v>19</v>
      </c>
      <c r="L164" s="29">
        <v>4.7830000000000004</v>
      </c>
    </row>
    <row r="165" spans="10:12" x14ac:dyDescent="0.25">
      <c r="J165" s="28">
        <v>1993</v>
      </c>
      <c r="K165" s="28" t="s">
        <v>20</v>
      </c>
      <c r="L165" s="29">
        <v>4.806</v>
      </c>
    </row>
    <row r="166" spans="10:12" x14ac:dyDescent="0.25">
      <c r="J166" s="28">
        <v>1993</v>
      </c>
      <c r="K166" s="28" t="s">
        <v>21</v>
      </c>
      <c r="L166" s="29">
        <v>4.8230000000000004</v>
      </c>
    </row>
    <row r="167" spans="10:12" x14ac:dyDescent="0.25">
      <c r="J167" s="28">
        <v>1993</v>
      </c>
      <c r="K167" s="28" t="s">
        <v>22</v>
      </c>
      <c r="L167" s="29">
        <v>4.8680000000000003</v>
      </c>
    </row>
    <row r="168" spans="10:12" x14ac:dyDescent="0.25">
      <c r="J168" s="28">
        <v>1993</v>
      </c>
      <c r="K168" s="28" t="s">
        <v>23</v>
      </c>
      <c r="L168" s="29">
        <v>4.8869999999999996</v>
      </c>
    </row>
    <row r="169" spans="10:12" x14ac:dyDescent="0.25">
      <c r="J169" s="28">
        <v>1993</v>
      </c>
      <c r="K169" s="28" t="s">
        <v>24</v>
      </c>
      <c r="L169" s="29">
        <v>4.9249999999999998</v>
      </c>
    </row>
    <row r="170" spans="10:12" x14ac:dyDescent="0.25">
      <c r="J170" s="28">
        <v>1994</v>
      </c>
      <c r="K170" s="28" t="s">
        <v>13</v>
      </c>
      <c r="L170" s="29">
        <v>4.9400000000000004</v>
      </c>
    </row>
    <row r="171" spans="10:12" x14ac:dyDescent="0.25">
      <c r="J171" s="28">
        <v>1994</v>
      </c>
      <c r="K171" s="28" t="s">
        <v>14</v>
      </c>
      <c r="L171" s="29">
        <v>4.923</v>
      </c>
    </row>
    <row r="172" spans="10:12" x14ac:dyDescent="0.25">
      <c r="J172" s="28">
        <v>1994</v>
      </c>
      <c r="K172" s="28" t="s">
        <v>15</v>
      </c>
      <c r="L172" s="29">
        <v>4.99</v>
      </c>
    </row>
    <row r="173" spans="10:12" x14ac:dyDescent="0.25">
      <c r="J173" s="28">
        <v>1994</v>
      </c>
      <c r="K173" s="28" t="s">
        <v>16</v>
      </c>
      <c r="L173" s="29">
        <v>5.0469999999999997</v>
      </c>
    </row>
    <row r="174" spans="10:12" x14ac:dyDescent="0.25">
      <c r="J174" s="28">
        <v>1994</v>
      </c>
      <c r="K174" s="28" t="s">
        <v>17</v>
      </c>
      <c r="L174" s="29">
        <v>5.0839999999999996</v>
      </c>
    </row>
    <row r="175" spans="10:12" x14ac:dyDescent="0.25">
      <c r="J175" s="28">
        <v>1994</v>
      </c>
      <c r="K175" s="28" t="s">
        <v>18</v>
      </c>
      <c r="L175" s="29">
        <v>5.0970000000000004</v>
      </c>
    </row>
    <row r="176" spans="10:12" x14ac:dyDescent="0.25">
      <c r="J176" s="28">
        <v>1994</v>
      </c>
      <c r="K176" s="28" t="s">
        <v>19</v>
      </c>
      <c r="L176" s="29">
        <v>5.125</v>
      </c>
    </row>
    <row r="177" spans="10:12" x14ac:dyDescent="0.25">
      <c r="J177" s="28">
        <v>1994</v>
      </c>
      <c r="K177" s="28" t="s">
        <v>20</v>
      </c>
      <c r="L177" s="29">
        <v>5.1390000000000002</v>
      </c>
    </row>
    <row r="178" spans="10:12" x14ac:dyDescent="0.25">
      <c r="J178" s="28">
        <v>1994</v>
      </c>
      <c r="K178" s="28" t="s">
        <v>21</v>
      </c>
      <c r="L178" s="29">
        <v>5.1749999999999998</v>
      </c>
    </row>
    <row r="179" spans="10:12" x14ac:dyDescent="0.25">
      <c r="J179" s="28">
        <v>1994</v>
      </c>
      <c r="K179" s="28" t="s">
        <v>22</v>
      </c>
      <c r="L179" s="29">
        <v>5.1769999999999996</v>
      </c>
    </row>
    <row r="180" spans="10:12" x14ac:dyDescent="0.25">
      <c r="J180" s="28">
        <v>1994</v>
      </c>
      <c r="K180" s="28" t="s">
        <v>23</v>
      </c>
      <c r="L180" s="29">
        <v>5.21</v>
      </c>
    </row>
    <row r="181" spans="10:12" x14ac:dyDescent="0.25">
      <c r="J181" s="28">
        <v>1994</v>
      </c>
      <c r="K181" s="28" t="s">
        <v>24</v>
      </c>
      <c r="L181" s="29">
        <v>5.226</v>
      </c>
    </row>
    <row r="182" spans="10:12" x14ac:dyDescent="0.25">
      <c r="J182" s="28">
        <v>1995</v>
      </c>
      <c r="K182" s="28" t="s">
        <v>13</v>
      </c>
      <c r="L182" s="29">
        <v>5.234</v>
      </c>
    </row>
    <row r="183" spans="10:12" x14ac:dyDescent="0.25">
      <c r="J183" s="28">
        <v>1995</v>
      </c>
      <c r="K183" s="28" t="s">
        <v>14</v>
      </c>
      <c r="L183" s="29">
        <v>5.1920000000000002</v>
      </c>
    </row>
    <row r="184" spans="10:12" x14ac:dyDescent="0.25">
      <c r="J184" s="28">
        <v>1995</v>
      </c>
      <c r="K184" s="28" t="s">
        <v>15</v>
      </c>
      <c r="L184" s="29">
        <v>5.242</v>
      </c>
    </row>
    <row r="185" spans="10:12" x14ac:dyDescent="0.25">
      <c r="J185" s="28">
        <v>1995</v>
      </c>
      <c r="K185" s="28" t="s">
        <v>16</v>
      </c>
      <c r="L185" s="29">
        <v>5.2519999999999998</v>
      </c>
    </row>
    <row r="186" spans="10:12" x14ac:dyDescent="0.25">
      <c r="J186" s="28">
        <v>1995</v>
      </c>
      <c r="K186" s="28" t="s">
        <v>17</v>
      </c>
      <c r="L186" s="29">
        <v>5.22</v>
      </c>
    </row>
    <row r="187" spans="10:12" x14ac:dyDescent="0.25">
      <c r="J187" s="28">
        <v>1995</v>
      </c>
      <c r="K187" s="28" t="s">
        <v>18</v>
      </c>
      <c r="L187" s="29">
        <v>5.25</v>
      </c>
    </row>
    <row r="188" spans="10:12" x14ac:dyDescent="0.25">
      <c r="J188" s="28">
        <v>1995</v>
      </c>
      <c r="K188" s="28" t="s">
        <v>19</v>
      </c>
      <c r="L188" s="29">
        <v>5.2619999999999996</v>
      </c>
    </row>
    <row r="189" spans="10:12" x14ac:dyDescent="0.25">
      <c r="J189" s="28">
        <v>1995</v>
      </c>
      <c r="K189" s="28" t="s">
        <v>20</v>
      </c>
      <c r="L189" s="29">
        <v>5.2859999999999996</v>
      </c>
    </row>
    <row r="190" spans="10:12" x14ac:dyDescent="0.25">
      <c r="J190" s="28">
        <v>1995</v>
      </c>
      <c r="K190" s="28" t="s">
        <v>21</v>
      </c>
      <c r="L190" s="29">
        <v>5.3239999999999998</v>
      </c>
    </row>
    <row r="191" spans="10:12" x14ac:dyDescent="0.25">
      <c r="J191" s="28">
        <v>1995</v>
      </c>
      <c r="K191" s="28" t="s">
        <v>22</v>
      </c>
      <c r="L191" s="29">
        <v>5.3529999999999998</v>
      </c>
    </row>
    <row r="192" spans="10:12" x14ac:dyDescent="0.25">
      <c r="J192" s="28">
        <v>1995</v>
      </c>
      <c r="K192" s="28" t="s">
        <v>23</v>
      </c>
      <c r="L192" s="29">
        <v>5.3579999999999997</v>
      </c>
    </row>
    <row r="193" spans="10:12" x14ac:dyDescent="0.25">
      <c r="J193" s="28">
        <v>1995</v>
      </c>
      <c r="K193" s="28" t="s">
        <v>24</v>
      </c>
      <c r="L193" s="29">
        <v>5.3440000000000003</v>
      </c>
    </row>
    <row r="194" spans="10:12" x14ac:dyDescent="0.25">
      <c r="J194" s="28">
        <v>1996</v>
      </c>
      <c r="K194" s="28" t="s">
        <v>13</v>
      </c>
      <c r="L194" s="29">
        <v>5.3550000000000004</v>
      </c>
    </row>
    <row r="195" spans="10:12" x14ac:dyDescent="0.25">
      <c r="J195" s="28">
        <v>1996</v>
      </c>
      <c r="K195" s="28" t="s">
        <v>14</v>
      </c>
      <c r="L195" s="29">
        <v>5.415</v>
      </c>
    </row>
    <row r="196" spans="10:12" x14ac:dyDescent="0.25">
      <c r="J196" s="28">
        <v>1996</v>
      </c>
      <c r="K196" s="28" t="s">
        <v>15</v>
      </c>
      <c r="L196" s="29">
        <v>5.4459999999999997</v>
      </c>
    </row>
    <row r="197" spans="10:12" x14ac:dyDescent="0.25">
      <c r="J197" s="28">
        <v>1996</v>
      </c>
      <c r="K197" s="28" t="s">
        <v>16</v>
      </c>
      <c r="L197" s="29">
        <v>5.4740000000000002</v>
      </c>
    </row>
    <row r="198" spans="10:12" x14ac:dyDescent="0.25">
      <c r="J198" s="28">
        <v>1996</v>
      </c>
      <c r="K198" s="28" t="s">
        <v>17</v>
      </c>
      <c r="L198" s="29">
        <v>5.4980000000000002</v>
      </c>
    </row>
    <row r="199" spans="10:12" x14ac:dyDescent="0.25">
      <c r="J199" s="28">
        <v>1996</v>
      </c>
      <c r="K199" s="28" t="s">
        <v>18</v>
      </c>
      <c r="L199" s="29">
        <v>5.5339999999999998</v>
      </c>
    </row>
    <row r="200" spans="10:12" x14ac:dyDescent="0.25">
      <c r="J200" s="28">
        <v>1996</v>
      </c>
      <c r="K200" s="28" t="s">
        <v>19</v>
      </c>
      <c r="L200" s="29">
        <v>5.5570000000000004</v>
      </c>
    </row>
    <row r="201" spans="10:12" x14ac:dyDescent="0.25">
      <c r="J201" s="28">
        <v>1996</v>
      </c>
      <c r="K201" s="28" t="s">
        <v>20</v>
      </c>
      <c r="L201" s="29">
        <v>5.5860000000000003</v>
      </c>
    </row>
    <row r="202" spans="10:12" x14ac:dyDescent="0.25">
      <c r="J202" s="28">
        <v>1996</v>
      </c>
      <c r="K202" s="28" t="s">
        <v>21</v>
      </c>
      <c r="L202" s="29">
        <v>5.61</v>
      </c>
    </row>
    <row r="203" spans="10:12" x14ac:dyDescent="0.25">
      <c r="J203" s="28">
        <v>1996</v>
      </c>
      <c r="K203" s="28" t="s">
        <v>22</v>
      </c>
      <c r="L203" s="29">
        <v>5.6429999999999998</v>
      </c>
    </row>
    <row r="204" spans="10:12" x14ac:dyDescent="0.25">
      <c r="J204" s="28">
        <v>1996</v>
      </c>
      <c r="K204" s="28" t="s">
        <v>23</v>
      </c>
      <c r="L204" s="29">
        <v>5.6680000000000001</v>
      </c>
    </row>
    <row r="205" spans="10:12" x14ac:dyDescent="0.25">
      <c r="J205" s="28">
        <v>1996</v>
      </c>
      <c r="K205" s="28" t="s">
        <v>24</v>
      </c>
      <c r="L205" s="29">
        <v>5.6749999999999998</v>
      </c>
    </row>
    <row r="206" spans="10:12" x14ac:dyDescent="0.25">
      <c r="J206" s="28">
        <v>1997</v>
      </c>
      <c r="K206" s="28" t="s">
        <v>13</v>
      </c>
      <c r="L206" s="29">
        <v>5.6749999999999998</v>
      </c>
    </row>
    <row r="207" spans="10:12" x14ac:dyDescent="0.25">
      <c r="J207" s="28">
        <v>1997</v>
      </c>
      <c r="K207" s="28" t="s">
        <v>14</v>
      </c>
      <c r="L207" s="29">
        <v>5.7220000000000004</v>
      </c>
    </row>
    <row r="208" spans="10:12" x14ac:dyDescent="0.25">
      <c r="J208" s="28">
        <v>1997</v>
      </c>
      <c r="K208" s="28" t="s">
        <v>15</v>
      </c>
      <c r="L208" s="29">
        <v>5.7510000000000003</v>
      </c>
    </row>
    <row r="209" spans="10:12" x14ac:dyDescent="0.25">
      <c r="J209" s="28">
        <v>1997</v>
      </c>
      <c r="K209" s="28" t="s">
        <v>16</v>
      </c>
      <c r="L209" s="29">
        <v>5.7640000000000002</v>
      </c>
    </row>
    <row r="210" spans="10:12" x14ac:dyDescent="0.25">
      <c r="J210" s="28">
        <v>1997</v>
      </c>
      <c r="K210" s="28" t="s">
        <v>17</v>
      </c>
      <c r="L210" s="29">
        <v>5.7930000000000001</v>
      </c>
    </row>
    <row r="211" spans="10:12" x14ac:dyDescent="0.25">
      <c r="J211" s="28">
        <v>1997</v>
      </c>
      <c r="K211" s="28" t="s">
        <v>18</v>
      </c>
      <c r="L211" s="29">
        <v>5.7930000000000001</v>
      </c>
    </row>
    <row r="212" spans="10:12" x14ac:dyDescent="0.25">
      <c r="J212" s="28">
        <v>1997</v>
      </c>
      <c r="K212" s="28" t="s">
        <v>19</v>
      </c>
      <c r="L212" s="29">
        <v>5.8170000000000002</v>
      </c>
    </row>
    <row r="213" spans="10:12" x14ac:dyDescent="0.25">
      <c r="J213" s="28">
        <v>1997</v>
      </c>
      <c r="K213" s="28" t="s">
        <v>20</v>
      </c>
      <c r="L213" s="29">
        <v>5.8460000000000001</v>
      </c>
    </row>
    <row r="214" spans="10:12" x14ac:dyDescent="0.25">
      <c r="J214" s="28">
        <v>1997</v>
      </c>
      <c r="K214" s="28" t="s">
        <v>21</v>
      </c>
      <c r="L214" s="29">
        <v>5.8739999999999997</v>
      </c>
    </row>
    <row r="215" spans="10:12" x14ac:dyDescent="0.25">
      <c r="J215" s="28">
        <v>1997</v>
      </c>
      <c r="K215" s="28" t="s">
        <v>22</v>
      </c>
      <c r="L215" s="29">
        <v>5.883</v>
      </c>
    </row>
    <row r="216" spans="10:12" x14ac:dyDescent="0.25">
      <c r="J216" s="28">
        <v>1997</v>
      </c>
      <c r="K216" s="28" t="s">
        <v>23</v>
      </c>
      <c r="L216" s="29">
        <v>5.899</v>
      </c>
    </row>
    <row r="217" spans="10:12" x14ac:dyDescent="0.25">
      <c r="J217" s="28">
        <v>1997</v>
      </c>
      <c r="K217" s="28" t="s">
        <v>24</v>
      </c>
      <c r="L217" s="29">
        <v>5.9379999999999997</v>
      </c>
    </row>
    <row r="218" spans="10:12" x14ac:dyDescent="0.25">
      <c r="J218" s="28">
        <v>1998</v>
      </c>
      <c r="K218" s="28" t="s">
        <v>13</v>
      </c>
      <c r="L218" s="29">
        <v>5.9829999999999997</v>
      </c>
    </row>
    <row r="219" spans="10:12" x14ac:dyDescent="0.25">
      <c r="J219" s="28">
        <v>1998</v>
      </c>
      <c r="K219" s="28" t="s">
        <v>14</v>
      </c>
      <c r="L219" s="29">
        <v>5.9969999999999999</v>
      </c>
    </row>
    <row r="220" spans="10:12" x14ac:dyDescent="0.25">
      <c r="J220" s="28">
        <v>1998</v>
      </c>
      <c r="K220" s="28" t="s">
        <v>15</v>
      </c>
      <c r="L220" s="29">
        <v>5.9690000000000003</v>
      </c>
    </row>
    <row r="221" spans="10:12" x14ac:dyDescent="0.25">
      <c r="J221" s="28">
        <v>1998</v>
      </c>
      <c r="K221" s="28" t="s">
        <v>16</v>
      </c>
      <c r="L221" s="29">
        <v>6.0490000000000004</v>
      </c>
    </row>
    <row r="222" spans="10:12" x14ac:dyDescent="0.25">
      <c r="J222" s="28">
        <v>1998</v>
      </c>
      <c r="K222" s="28" t="s">
        <v>17</v>
      </c>
      <c r="L222" s="29">
        <v>6.0869999999999997</v>
      </c>
    </row>
    <row r="223" spans="10:12" x14ac:dyDescent="0.25">
      <c r="J223" s="28">
        <v>1998</v>
      </c>
      <c r="K223" s="28" t="s">
        <v>18</v>
      </c>
      <c r="L223" s="29">
        <v>6.13</v>
      </c>
    </row>
    <row r="224" spans="10:12" x14ac:dyDescent="0.25">
      <c r="J224" s="28">
        <v>1998</v>
      </c>
      <c r="K224" s="28" t="s">
        <v>19</v>
      </c>
      <c r="L224" s="29">
        <v>6.1719999999999997</v>
      </c>
    </row>
    <row r="225" spans="10:12" x14ac:dyDescent="0.25">
      <c r="J225" s="28">
        <v>1998</v>
      </c>
      <c r="K225" s="28" t="s">
        <v>20</v>
      </c>
      <c r="L225" s="29">
        <v>6.2149999999999999</v>
      </c>
    </row>
    <row r="226" spans="10:12" x14ac:dyDescent="0.25">
      <c r="J226" s="28">
        <v>1998</v>
      </c>
      <c r="K226" s="28" t="s">
        <v>21</v>
      </c>
      <c r="L226" s="29">
        <v>6.2249999999999996</v>
      </c>
    </row>
    <row r="227" spans="10:12" x14ac:dyDescent="0.25">
      <c r="J227" s="28">
        <v>1998</v>
      </c>
      <c r="K227" s="28" t="s">
        <v>22</v>
      </c>
      <c r="L227" s="29">
        <v>6.2619999999999996</v>
      </c>
    </row>
    <row r="228" spans="10:12" x14ac:dyDescent="0.25">
      <c r="J228" s="28">
        <v>1998</v>
      </c>
      <c r="K228" s="28" t="s">
        <v>23</v>
      </c>
      <c r="L228" s="29">
        <v>6.3010000000000002</v>
      </c>
    </row>
    <row r="229" spans="10:12" x14ac:dyDescent="0.25">
      <c r="J229" s="28">
        <v>1998</v>
      </c>
      <c r="K229" s="28" t="s">
        <v>24</v>
      </c>
      <c r="L229" s="29">
        <v>6.3780000000000001</v>
      </c>
    </row>
    <row r="230" spans="10:12" x14ac:dyDescent="0.25">
      <c r="J230" s="28">
        <v>1999</v>
      </c>
      <c r="K230" s="28" t="s">
        <v>13</v>
      </c>
      <c r="L230" s="29">
        <v>6.3570000000000002</v>
      </c>
    </row>
    <row r="231" spans="10:12" x14ac:dyDescent="0.25">
      <c r="J231" s="28">
        <v>1999</v>
      </c>
      <c r="K231" s="28" t="s">
        <v>14</v>
      </c>
      <c r="L231" s="29">
        <v>6.4290000000000003</v>
      </c>
    </row>
    <row r="232" spans="10:12" x14ac:dyDescent="0.25">
      <c r="J232" s="28">
        <v>1999</v>
      </c>
      <c r="K232" s="28" t="s">
        <v>15</v>
      </c>
      <c r="L232" s="29">
        <v>6.4020000000000001</v>
      </c>
    </row>
    <row r="233" spans="10:12" x14ac:dyDescent="0.25">
      <c r="J233" s="28">
        <v>1999</v>
      </c>
      <c r="K233" s="28" t="s">
        <v>16</v>
      </c>
      <c r="L233" s="29">
        <v>6.48</v>
      </c>
    </row>
    <row r="234" spans="10:12" x14ac:dyDescent="0.25">
      <c r="J234" s="28">
        <v>1999</v>
      </c>
      <c r="K234" s="28" t="s">
        <v>17</v>
      </c>
      <c r="L234" s="29">
        <v>6.516</v>
      </c>
    </row>
    <row r="235" spans="10:12" x14ac:dyDescent="0.25">
      <c r="J235" s="28">
        <v>1999</v>
      </c>
      <c r="K235" s="28" t="s">
        <v>18</v>
      </c>
      <c r="L235" s="29">
        <v>6.5469999999999997</v>
      </c>
    </row>
    <row r="236" spans="10:12" x14ac:dyDescent="0.25">
      <c r="J236" s="28">
        <v>1999</v>
      </c>
      <c r="K236" s="28" t="s">
        <v>19</v>
      </c>
      <c r="L236" s="29">
        <v>6.5709999999999997</v>
      </c>
    </row>
    <row r="237" spans="10:12" x14ac:dyDescent="0.25">
      <c r="J237" s="28">
        <v>1999</v>
      </c>
      <c r="K237" s="28" t="s">
        <v>20</v>
      </c>
      <c r="L237" s="29">
        <v>6.5860000000000003</v>
      </c>
    </row>
    <row r="238" spans="10:12" x14ac:dyDescent="0.25">
      <c r="J238" s="28">
        <v>1999</v>
      </c>
      <c r="K238" s="28" t="s">
        <v>21</v>
      </c>
      <c r="L238" s="29">
        <v>6.6130000000000004</v>
      </c>
    </row>
    <row r="239" spans="10:12" x14ac:dyDescent="0.25">
      <c r="J239" s="28">
        <v>1999</v>
      </c>
      <c r="K239" s="28" t="s">
        <v>22</v>
      </c>
      <c r="L239" s="29">
        <v>6.64</v>
      </c>
    </row>
    <row r="240" spans="10:12" x14ac:dyDescent="0.25">
      <c r="J240" s="28">
        <v>1999</v>
      </c>
      <c r="K240" s="28" t="s">
        <v>23</v>
      </c>
      <c r="L240" s="29">
        <v>6.6870000000000003</v>
      </c>
    </row>
    <row r="241" spans="10:12" x14ac:dyDescent="0.25">
      <c r="J241" s="28">
        <v>1999</v>
      </c>
      <c r="K241" s="28" t="s">
        <v>24</v>
      </c>
      <c r="L241" s="29">
        <v>6.7089999999999996</v>
      </c>
    </row>
    <row r="242" spans="10:12" x14ac:dyDescent="0.25">
      <c r="J242" s="28">
        <v>2000</v>
      </c>
      <c r="K242" s="28" t="s">
        <v>13</v>
      </c>
      <c r="L242" s="29">
        <v>6.7519999999999998</v>
      </c>
    </row>
    <row r="243" spans="10:12" x14ac:dyDescent="0.25">
      <c r="J243" s="28">
        <v>2000</v>
      </c>
      <c r="K243" s="28" t="s">
        <v>14</v>
      </c>
      <c r="L243" s="29">
        <v>6.73</v>
      </c>
    </row>
    <row r="244" spans="10:12" x14ac:dyDescent="0.25">
      <c r="J244" s="28">
        <v>2000</v>
      </c>
      <c r="K244" s="28" t="s">
        <v>15</v>
      </c>
      <c r="L244" s="29">
        <v>6.8109999999999999</v>
      </c>
    </row>
    <row r="245" spans="10:12" x14ac:dyDescent="0.25">
      <c r="J245" s="28">
        <v>2000</v>
      </c>
      <c r="K245" s="28" t="s">
        <v>16</v>
      </c>
      <c r="L245" s="29">
        <v>6.7939999999999996</v>
      </c>
    </row>
    <row r="246" spans="10:12" x14ac:dyDescent="0.25">
      <c r="J246" s="28">
        <v>2000</v>
      </c>
      <c r="K246" s="28" t="s">
        <v>17</v>
      </c>
      <c r="L246" s="29">
        <v>6.77</v>
      </c>
    </row>
    <row r="247" spans="10:12" x14ac:dyDescent="0.25">
      <c r="J247" s="28">
        <v>2000</v>
      </c>
      <c r="K247" s="28" t="s">
        <v>18</v>
      </c>
      <c r="L247" s="29">
        <v>6.7779999999999996</v>
      </c>
    </row>
    <row r="248" spans="10:12" x14ac:dyDescent="0.25">
      <c r="J248" s="28">
        <v>2000</v>
      </c>
      <c r="K248" s="28" t="s">
        <v>19</v>
      </c>
      <c r="L248" s="29">
        <v>6.7939999999999996</v>
      </c>
    </row>
    <row r="249" spans="10:12" x14ac:dyDescent="0.25">
      <c r="J249" s="28">
        <v>2000</v>
      </c>
      <c r="K249" s="28" t="s">
        <v>20</v>
      </c>
      <c r="L249" s="29">
        <v>6.7960000000000003</v>
      </c>
    </row>
    <row r="250" spans="10:12" x14ac:dyDescent="0.25">
      <c r="J250" s="28">
        <v>2000</v>
      </c>
      <c r="K250" s="28" t="s">
        <v>21</v>
      </c>
      <c r="L250" s="29">
        <v>6.8070000000000004</v>
      </c>
    </row>
    <row r="251" spans="10:12" x14ac:dyDescent="0.25">
      <c r="J251" s="28">
        <v>2000</v>
      </c>
      <c r="K251" s="28" t="s">
        <v>22</v>
      </c>
      <c r="L251" s="29">
        <v>6.8140000000000001</v>
      </c>
    </row>
    <row r="252" spans="10:12" x14ac:dyDescent="0.25">
      <c r="J252" s="28">
        <v>2000</v>
      </c>
      <c r="K252" s="28" t="s">
        <v>23</v>
      </c>
      <c r="L252" s="29">
        <v>6.8170000000000002</v>
      </c>
    </row>
    <row r="253" spans="10:12" x14ac:dyDescent="0.25">
      <c r="J253" s="28">
        <v>2000</v>
      </c>
      <c r="K253" s="28" t="s">
        <v>24</v>
      </c>
      <c r="L253" s="29">
        <v>6.7919999999999998</v>
      </c>
    </row>
    <row r="254" spans="10:12" x14ac:dyDescent="0.25">
      <c r="J254" s="28">
        <v>2001</v>
      </c>
      <c r="K254" s="28" t="s">
        <v>13</v>
      </c>
      <c r="L254" s="29">
        <v>6.8239999999999998</v>
      </c>
    </row>
    <row r="255" spans="10:12" x14ac:dyDescent="0.25">
      <c r="J255" s="28">
        <v>2001</v>
      </c>
      <c r="K255" s="28" t="s">
        <v>14</v>
      </c>
      <c r="L255" s="29">
        <v>6.8410000000000002</v>
      </c>
    </row>
    <row r="256" spans="10:12" x14ac:dyDescent="0.25">
      <c r="J256" s="28">
        <v>2001</v>
      </c>
      <c r="K256" s="28" t="s">
        <v>15</v>
      </c>
      <c r="L256" s="29">
        <v>6.8620000000000001</v>
      </c>
    </row>
    <row r="257" spans="10:12" x14ac:dyDescent="0.25">
      <c r="J257" s="28">
        <v>2001</v>
      </c>
      <c r="K257" s="28" t="s">
        <v>16</v>
      </c>
      <c r="L257" s="29">
        <v>6.8440000000000003</v>
      </c>
    </row>
    <row r="258" spans="10:12" x14ac:dyDescent="0.25">
      <c r="J258" s="28">
        <v>2001</v>
      </c>
      <c r="K258" s="28" t="s">
        <v>17</v>
      </c>
      <c r="L258" s="29">
        <v>6.8490000000000002</v>
      </c>
    </row>
    <row r="259" spans="10:12" x14ac:dyDescent="0.25">
      <c r="J259" s="28">
        <v>2001</v>
      </c>
      <c r="K259" s="28" t="s">
        <v>18</v>
      </c>
      <c r="L259" s="29">
        <v>6.84</v>
      </c>
    </row>
    <row r="260" spans="10:12" x14ac:dyDescent="0.25">
      <c r="J260" s="28">
        <v>2001</v>
      </c>
      <c r="K260" s="28" t="s">
        <v>19</v>
      </c>
      <c r="L260" s="29">
        <v>6.8449999999999998</v>
      </c>
    </row>
    <row r="261" spans="10:12" x14ac:dyDescent="0.25">
      <c r="J261" s="28">
        <v>2001</v>
      </c>
      <c r="K261" s="28" t="s">
        <v>20</v>
      </c>
      <c r="L261" s="29">
        <v>6.827</v>
      </c>
    </row>
    <row r="262" spans="10:12" x14ac:dyDescent="0.25">
      <c r="J262" s="28">
        <v>2001</v>
      </c>
      <c r="K262" s="28" t="s">
        <v>21</v>
      </c>
      <c r="L262" s="29">
        <v>6.8129999999999997</v>
      </c>
    </row>
    <row r="263" spans="10:12" x14ac:dyDescent="0.25">
      <c r="J263" s="28">
        <v>2001</v>
      </c>
      <c r="K263" s="28" t="s">
        <v>22</v>
      </c>
      <c r="L263" s="29">
        <v>6.8040000000000003</v>
      </c>
    </row>
    <row r="264" spans="10:12" x14ac:dyDescent="0.25">
      <c r="J264" s="28">
        <v>2001</v>
      </c>
      <c r="K264" s="28" t="s">
        <v>23</v>
      </c>
      <c r="L264" s="29">
        <v>6.7839999999999998</v>
      </c>
    </row>
    <row r="265" spans="10:12" x14ac:dyDescent="0.25">
      <c r="J265" s="28">
        <v>2001</v>
      </c>
      <c r="K265" s="28" t="s">
        <v>24</v>
      </c>
      <c r="L265" s="29">
        <v>6.7850000000000001</v>
      </c>
    </row>
    <row r="266" spans="10:12" x14ac:dyDescent="0.25">
      <c r="J266" s="28">
        <v>2002</v>
      </c>
      <c r="K266" s="28" t="s">
        <v>13</v>
      </c>
      <c r="L266" s="29">
        <v>6.7750000000000004</v>
      </c>
    </row>
    <row r="267" spans="10:12" x14ac:dyDescent="0.25">
      <c r="J267" s="28">
        <v>2002</v>
      </c>
      <c r="K267" s="28" t="s">
        <v>14</v>
      </c>
      <c r="L267" s="29">
        <v>6.766</v>
      </c>
    </row>
    <row r="268" spans="10:12" x14ac:dyDescent="0.25">
      <c r="J268" s="28">
        <v>2002</v>
      </c>
      <c r="K268" s="28" t="s">
        <v>15</v>
      </c>
      <c r="L268" s="29">
        <v>6.7549999999999999</v>
      </c>
    </row>
    <row r="269" spans="10:12" x14ac:dyDescent="0.25">
      <c r="J269" s="28">
        <v>2002</v>
      </c>
      <c r="K269" s="28" t="s">
        <v>16</v>
      </c>
      <c r="L269" s="29">
        <v>6.71</v>
      </c>
    </row>
    <row r="270" spans="10:12" x14ac:dyDescent="0.25">
      <c r="J270" s="28">
        <v>2002</v>
      </c>
      <c r="K270" s="28" t="s">
        <v>17</v>
      </c>
      <c r="L270" s="29">
        <v>6.6840000000000002</v>
      </c>
    </row>
    <row r="271" spans="10:12" x14ac:dyDescent="0.25">
      <c r="J271" s="28">
        <v>2002</v>
      </c>
      <c r="K271" s="28" t="s">
        <v>18</v>
      </c>
      <c r="L271" s="29">
        <v>6.7009999999999996</v>
      </c>
    </row>
    <row r="272" spans="10:12" x14ac:dyDescent="0.25">
      <c r="J272" s="28">
        <v>2002</v>
      </c>
      <c r="K272" s="28" t="s">
        <v>19</v>
      </c>
      <c r="L272" s="29">
        <v>6.6879999999999997</v>
      </c>
    </row>
    <row r="273" spans="10:12" x14ac:dyDescent="0.25">
      <c r="J273" s="28">
        <v>2002</v>
      </c>
      <c r="K273" s="28" t="s">
        <v>20</v>
      </c>
      <c r="L273" s="29">
        <v>6.7009999999999996</v>
      </c>
    </row>
    <row r="274" spans="10:12" x14ac:dyDescent="0.25">
      <c r="J274" s="28">
        <v>2002</v>
      </c>
      <c r="K274" s="28" t="s">
        <v>21</v>
      </c>
      <c r="L274" s="29">
        <v>6.702</v>
      </c>
    </row>
    <row r="275" spans="10:12" x14ac:dyDescent="0.25">
      <c r="J275" s="28">
        <v>2002</v>
      </c>
      <c r="K275" s="28" t="s">
        <v>22</v>
      </c>
      <c r="L275" s="29">
        <v>6.6890000000000001</v>
      </c>
    </row>
    <row r="276" spans="10:12" x14ac:dyDescent="0.25">
      <c r="J276" s="28">
        <v>2002</v>
      </c>
      <c r="K276" s="28" t="s">
        <v>23</v>
      </c>
      <c r="L276" s="29">
        <v>6.7130000000000001</v>
      </c>
    </row>
    <row r="277" spans="10:12" x14ac:dyDescent="0.25">
      <c r="J277" s="28">
        <v>2002</v>
      </c>
      <c r="K277" s="28" t="s">
        <v>24</v>
      </c>
      <c r="L277" s="29">
        <v>6.7</v>
      </c>
    </row>
    <row r="278" spans="10:12" x14ac:dyDescent="0.25">
      <c r="J278" s="28">
        <v>2003</v>
      </c>
      <c r="K278" s="28" t="s">
        <v>13</v>
      </c>
      <c r="L278" s="29">
        <v>6.7039999999999997</v>
      </c>
    </row>
    <row r="279" spans="10:12" x14ac:dyDescent="0.25">
      <c r="J279" s="28">
        <v>2003</v>
      </c>
      <c r="K279" s="28" t="s">
        <v>14</v>
      </c>
      <c r="L279" s="29">
        <v>6.6669999999999998</v>
      </c>
    </row>
    <row r="280" spans="10:12" x14ac:dyDescent="0.25">
      <c r="J280" s="28">
        <v>2003</v>
      </c>
      <c r="K280" s="28" t="s">
        <v>15</v>
      </c>
      <c r="L280" s="29">
        <v>6.6539999999999999</v>
      </c>
    </row>
    <row r="281" spans="10:12" x14ac:dyDescent="0.25">
      <c r="J281" s="28">
        <v>2003</v>
      </c>
      <c r="K281" s="28" t="s">
        <v>16</v>
      </c>
      <c r="L281" s="29">
        <v>6.6890000000000001</v>
      </c>
    </row>
    <row r="282" spans="10:12" x14ac:dyDescent="0.25">
      <c r="J282" s="28">
        <v>2003</v>
      </c>
      <c r="K282" s="28" t="s">
        <v>17</v>
      </c>
      <c r="L282" s="29">
        <v>6.7060000000000004</v>
      </c>
    </row>
    <row r="283" spans="10:12" x14ac:dyDescent="0.25">
      <c r="J283" s="28">
        <v>2003</v>
      </c>
      <c r="K283" s="28" t="s">
        <v>18</v>
      </c>
      <c r="L283" s="29">
        <v>6.7229999999999999</v>
      </c>
    </row>
    <row r="284" spans="10:12" x14ac:dyDescent="0.25">
      <c r="J284" s="28">
        <v>2003</v>
      </c>
      <c r="K284" s="28" t="s">
        <v>19</v>
      </c>
      <c r="L284" s="29">
        <v>6.7350000000000003</v>
      </c>
    </row>
    <row r="285" spans="10:12" x14ac:dyDescent="0.25">
      <c r="J285" s="28">
        <v>2003</v>
      </c>
      <c r="K285" s="28" t="s">
        <v>20</v>
      </c>
      <c r="L285" s="29">
        <v>6.76</v>
      </c>
    </row>
    <row r="286" spans="10:12" x14ac:dyDescent="0.25">
      <c r="J286" s="28">
        <v>2003</v>
      </c>
      <c r="K286" s="28" t="s">
        <v>21</v>
      </c>
      <c r="L286" s="29">
        <v>6.7830000000000004</v>
      </c>
    </row>
    <row r="287" spans="10:12" x14ac:dyDescent="0.25">
      <c r="J287" s="28">
        <v>2003</v>
      </c>
      <c r="K287" s="28" t="s">
        <v>22</v>
      </c>
      <c r="L287" s="29">
        <v>6.7839999999999998</v>
      </c>
    </row>
    <row r="288" spans="10:12" x14ac:dyDescent="0.25">
      <c r="J288" s="28">
        <v>2003</v>
      </c>
      <c r="K288" s="28" t="s">
        <v>23</v>
      </c>
      <c r="L288" s="29">
        <v>6.7960000000000003</v>
      </c>
    </row>
    <row r="289" spans="10:12" x14ac:dyDescent="0.25">
      <c r="J289" s="28">
        <v>2003</v>
      </c>
      <c r="K289" s="28" t="s">
        <v>24</v>
      </c>
      <c r="L289" s="29">
        <v>6.827</v>
      </c>
    </row>
    <row r="290" spans="10:12" x14ac:dyDescent="0.25">
      <c r="J290" s="28">
        <v>2004</v>
      </c>
      <c r="K290" s="28" t="s">
        <v>13</v>
      </c>
      <c r="L290" s="29">
        <v>6.8479999999999999</v>
      </c>
    </row>
    <row r="291" spans="10:12" x14ac:dyDescent="0.25">
      <c r="J291" s="28">
        <v>2004</v>
      </c>
      <c r="K291" s="28" t="s">
        <v>14</v>
      </c>
      <c r="L291" s="29">
        <v>6.8380000000000001</v>
      </c>
    </row>
    <row r="292" spans="10:12" x14ac:dyDescent="0.25">
      <c r="J292" s="28">
        <v>2004</v>
      </c>
      <c r="K292" s="28" t="s">
        <v>15</v>
      </c>
      <c r="L292" s="29">
        <v>6.8869999999999996</v>
      </c>
    </row>
    <row r="293" spans="10:12" x14ac:dyDescent="0.25">
      <c r="J293" s="28">
        <v>2004</v>
      </c>
      <c r="K293" s="28" t="s">
        <v>16</v>
      </c>
      <c r="L293" s="29">
        <v>6.9009999999999998</v>
      </c>
    </row>
    <row r="294" spans="10:12" x14ac:dyDescent="0.25">
      <c r="J294" s="28">
        <v>2004</v>
      </c>
      <c r="K294" s="28" t="s">
        <v>17</v>
      </c>
      <c r="L294" s="29">
        <v>6.9480000000000004</v>
      </c>
    </row>
    <row r="295" spans="10:12" x14ac:dyDescent="0.25">
      <c r="J295" s="28">
        <v>2004</v>
      </c>
      <c r="K295" s="28" t="s">
        <v>18</v>
      </c>
      <c r="L295" s="29">
        <v>6.9619999999999997</v>
      </c>
    </row>
    <row r="296" spans="10:12" x14ac:dyDescent="0.25">
      <c r="J296" s="28">
        <v>2004</v>
      </c>
      <c r="K296" s="28" t="s">
        <v>19</v>
      </c>
      <c r="L296" s="29">
        <v>6.9770000000000003</v>
      </c>
    </row>
    <row r="297" spans="10:12" x14ac:dyDescent="0.25">
      <c r="J297" s="28">
        <v>2004</v>
      </c>
      <c r="K297" s="28" t="s">
        <v>20</v>
      </c>
      <c r="L297" s="29">
        <v>7.0030000000000001</v>
      </c>
    </row>
    <row r="298" spans="10:12" x14ac:dyDescent="0.25">
      <c r="J298" s="28">
        <v>2004</v>
      </c>
      <c r="K298" s="28" t="s">
        <v>21</v>
      </c>
      <c r="L298" s="29">
        <v>7.0289999999999999</v>
      </c>
    </row>
    <row r="299" spans="10:12" x14ac:dyDescent="0.25">
      <c r="J299" s="28">
        <v>2004</v>
      </c>
      <c r="K299" s="28" t="s">
        <v>22</v>
      </c>
      <c r="L299" s="29">
        <v>7.077</v>
      </c>
    </row>
    <row r="300" spans="10:12" x14ac:dyDescent="0.25">
      <c r="J300" s="28">
        <v>2004</v>
      </c>
      <c r="K300" s="28" t="s">
        <v>23</v>
      </c>
      <c r="L300" s="29">
        <v>7.0910000000000002</v>
      </c>
    </row>
    <row r="301" spans="10:12" x14ac:dyDescent="0.25">
      <c r="J301" s="28">
        <v>2004</v>
      </c>
      <c r="K301" s="28" t="s">
        <v>24</v>
      </c>
      <c r="L301" s="29">
        <v>7.117</v>
      </c>
    </row>
    <row r="302" spans="10:12" x14ac:dyDescent="0.25">
      <c r="J302" s="28">
        <v>2005</v>
      </c>
      <c r="K302" s="28" t="s">
        <v>13</v>
      </c>
      <c r="L302" s="29">
        <v>7.0949999999999998</v>
      </c>
    </row>
    <row r="303" spans="10:12" x14ac:dyDescent="0.25">
      <c r="J303" s="28">
        <v>2005</v>
      </c>
      <c r="K303" s="28" t="s">
        <v>14</v>
      </c>
      <c r="L303" s="29">
        <v>7.1529999999999996</v>
      </c>
    </row>
    <row r="304" spans="10:12" x14ac:dyDescent="0.25">
      <c r="J304" s="28">
        <v>2005</v>
      </c>
      <c r="K304" s="28" t="s">
        <v>15</v>
      </c>
      <c r="L304" s="29">
        <v>7.181</v>
      </c>
    </row>
    <row r="305" spans="10:12" x14ac:dyDescent="0.25">
      <c r="J305" s="28">
        <v>2005</v>
      </c>
      <c r="K305" s="28" t="s">
        <v>16</v>
      </c>
      <c r="L305" s="29">
        <v>7.266</v>
      </c>
    </row>
    <row r="306" spans="10:12" x14ac:dyDescent="0.25">
      <c r="J306" s="28">
        <v>2005</v>
      </c>
      <c r="K306" s="28" t="s">
        <v>17</v>
      </c>
      <c r="L306" s="29">
        <v>7.2939999999999996</v>
      </c>
    </row>
    <row r="307" spans="10:12" x14ac:dyDescent="0.25">
      <c r="J307" s="28">
        <v>2005</v>
      </c>
      <c r="K307" s="28" t="s">
        <v>18</v>
      </c>
      <c r="L307" s="29">
        <v>7.3330000000000002</v>
      </c>
    </row>
    <row r="308" spans="10:12" x14ac:dyDescent="0.25">
      <c r="J308" s="28">
        <v>2005</v>
      </c>
      <c r="K308" s="28" t="s">
        <v>19</v>
      </c>
      <c r="L308" s="29">
        <v>7.3529999999999998</v>
      </c>
    </row>
    <row r="309" spans="10:12" x14ac:dyDescent="0.25">
      <c r="J309" s="28">
        <v>2005</v>
      </c>
      <c r="K309" s="28" t="s">
        <v>20</v>
      </c>
      <c r="L309" s="29">
        <v>7.3940000000000001</v>
      </c>
    </row>
    <row r="310" spans="10:12" x14ac:dyDescent="0.25">
      <c r="J310" s="28">
        <v>2005</v>
      </c>
      <c r="K310" s="28" t="s">
        <v>21</v>
      </c>
      <c r="L310" s="29">
        <v>7.415</v>
      </c>
    </row>
    <row r="311" spans="10:12" x14ac:dyDescent="0.25">
      <c r="J311" s="28">
        <v>2005</v>
      </c>
      <c r="K311" s="28" t="s">
        <v>22</v>
      </c>
      <c r="L311" s="29">
        <v>7.46</v>
      </c>
    </row>
    <row r="312" spans="10:12" x14ac:dyDescent="0.25">
      <c r="J312" s="28">
        <v>2005</v>
      </c>
      <c r="K312" s="28" t="s">
        <v>23</v>
      </c>
      <c r="L312" s="29">
        <v>7.524</v>
      </c>
    </row>
    <row r="313" spans="10:12" x14ac:dyDescent="0.25">
      <c r="J313" s="28">
        <v>2005</v>
      </c>
      <c r="K313" s="28" t="s">
        <v>24</v>
      </c>
      <c r="L313" s="29">
        <v>7.5330000000000004</v>
      </c>
    </row>
    <row r="314" spans="10:12" x14ac:dyDescent="0.25">
      <c r="J314" s="28">
        <v>2006</v>
      </c>
      <c r="K314" s="28" t="s">
        <v>13</v>
      </c>
      <c r="L314" s="29">
        <v>7.601</v>
      </c>
    </row>
    <row r="315" spans="10:12" x14ac:dyDescent="0.25">
      <c r="J315" s="28">
        <v>2006</v>
      </c>
      <c r="K315" s="28" t="s">
        <v>14</v>
      </c>
      <c r="L315" s="29">
        <v>7.6639999999999997</v>
      </c>
    </row>
    <row r="316" spans="10:12" x14ac:dyDescent="0.25">
      <c r="J316" s="28">
        <v>2006</v>
      </c>
      <c r="K316" s="28" t="s">
        <v>15</v>
      </c>
      <c r="L316" s="29">
        <v>7.6890000000000001</v>
      </c>
    </row>
    <row r="317" spans="10:12" x14ac:dyDescent="0.25">
      <c r="J317" s="28">
        <v>2006</v>
      </c>
      <c r="K317" s="28" t="s">
        <v>16</v>
      </c>
      <c r="L317" s="29">
        <v>7.726</v>
      </c>
    </row>
    <row r="318" spans="10:12" x14ac:dyDescent="0.25">
      <c r="J318" s="28">
        <v>2006</v>
      </c>
      <c r="K318" s="28" t="s">
        <v>17</v>
      </c>
      <c r="L318" s="29">
        <v>7.7130000000000001</v>
      </c>
    </row>
    <row r="319" spans="10:12" x14ac:dyDescent="0.25">
      <c r="J319" s="28">
        <v>2006</v>
      </c>
      <c r="K319" s="28" t="s">
        <v>18</v>
      </c>
      <c r="L319" s="29">
        <v>7.6989999999999998</v>
      </c>
    </row>
    <row r="320" spans="10:12" x14ac:dyDescent="0.25">
      <c r="J320" s="28">
        <v>2006</v>
      </c>
      <c r="K320" s="28" t="s">
        <v>19</v>
      </c>
      <c r="L320" s="29">
        <v>7.7119999999999997</v>
      </c>
    </row>
    <row r="321" spans="10:12" x14ac:dyDescent="0.25">
      <c r="J321" s="28">
        <v>2006</v>
      </c>
      <c r="K321" s="28" t="s">
        <v>20</v>
      </c>
      <c r="L321" s="29">
        <v>7.72</v>
      </c>
    </row>
    <row r="322" spans="10:12" x14ac:dyDescent="0.25">
      <c r="J322" s="28">
        <v>2006</v>
      </c>
      <c r="K322" s="28" t="s">
        <v>21</v>
      </c>
      <c r="L322" s="29">
        <v>7.718</v>
      </c>
    </row>
    <row r="323" spans="10:12" x14ac:dyDescent="0.25">
      <c r="J323" s="28">
        <v>2006</v>
      </c>
      <c r="K323" s="28" t="s">
        <v>22</v>
      </c>
      <c r="L323" s="29">
        <v>7.6820000000000004</v>
      </c>
    </row>
    <row r="324" spans="10:12" x14ac:dyDescent="0.25">
      <c r="J324" s="28">
        <v>2006</v>
      </c>
      <c r="K324" s="28" t="s">
        <v>23</v>
      </c>
      <c r="L324" s="29">
        <v>7.6660000000000004</v>
      </c>
    </row>
    <row r="325" spans="10:12" x14ac:dyDescent="0.25">
      <c r="J325" s="28">
        <v>2006</v>
      </c>
      <c r="K325" s="28" t="s">
        <v>24</v>
      </c>
      <c r="L325" s="29">
        <v>7.6849999999999996</v>
      </c>
    </row>
    <row r="326" spans="10:12" x14ac:dyDescent="0.25">
      <c r="J326" s="28">
        <v>2007</v>
      </c>
      <c r="K326" s="28" t="s">
        <v>13</v>
      </c>
      <c r="L326" s="29">
        <v>7.7249999999999996</v>
      </c>
    </row>
    <row r="327" spans="10:12" x14ac:dyDescent="0.25">
      <c r="J327" s="28">
        <v>2007</v>
      </c>
      <c r="K327" s="28" t="s">
        <v>14</v>
      </c>
      <c r="L327" s="29">
        <v>7.6260000000000003</v>
      </c>
    </row>
    <row r="328" spans="10:12" x14ac:dyDescent="0.25">
      <c r="J328" s="28">
        <v>2007</v>
      </c>
      <c r="K328" s="28" t="s">
        <v>15</v>
      </c>
      <c r="L328" s="29">
        <v>7.7060000000000004</v>
      </c>
    </row>
    <row r="329" spans="10:12" x14ac:dyDescent="0.25">
      <c r="J329" s="28">
        <v>2007</v>
      </c>
      <c r="K329" s="28" t="s">
        <v>16</v>
      </c>
      <c r="L329" s="29">
        <v>7.6859999999999999</v>
      </c>
    </row>
    <row r="330" spans="10:12" x14ac:dyDescent="0.25">
      <c r="J330" s="28">
        <v>2007</v>
      </c>
      <c r="K330" s="28" t="s">
        <v>17</v>
      </c>
      <c r="L330" s="29">
        <v>7.673</v>
      </c>
    </row>
    <row r="331" spans="10:12" x14ac:dyDescent="0.25">
      <c r="J331" s="28">
        <v>2007</v>
      </c>
      <c r="K331" s="28" t="s">
        <v>18</v>
      </c>
      <c r="L331" s="29">
        <v>7.6870000000000003</v>
      </c>
    </row>
    <row r="332" spans="10:12" x14ac:dyDescent="0.25">
      <c r="J332" s="28">
        <v>2007</v>
      </c>
      <c r="K332" s="28" t="s">
        <v>19</v>
      </c>
      <c r="L332" s="29">
        <v>7.66</v>
      </c>
    </row>
    <row r="333" spans="10:12" x14ac:dyDescent="0.25">
      <c r="J333" s="28">
        <v>2007</v>
      </c>
      <c r="K333" s="28" t="s">
        <v>20</v>
      </c>
      <c r="L333" s="29">
        <v>7.61</v>
      </c>
    </row>
    <row r="334" spans="10:12" x14ac:dyDescent="0.25">
      <c r="J334" s="28">
        <v>2007</v>
      </c>
      <c r="K334" s="28" t="s">
        <v>21</v>
      </c>
      <c r="L334" s="29">
        <v>7.577</v>
      </c>
    </row>
    <row r="335" spans="10:12" x14ac:dyDescent="0.25">
      <c r="J335" s="28">
        <v>2007</v>
      </c>
      <c r="K335" s="28" t="s">
        <v>22</v>
      </c>
      <c r="L335" s="29">
        <v>7.5650000000000004</v>
      </c>
    </row>
    <row r="336" spans="10:12" x14ac:dyDescent="0.25">
      <c r="J336" s="28">
        <v>2007</v>
      </c>
      <c r="K336" s="28" t="s">
        <v>23</v>
      </c>
      <c r="L336" s="29">
        <v>7.5229999999999997</v>
      </c>
    </row>
    <row r="337" spans="10:12" x14ac:dyDescent="0.25">
      <c r="J337" s="28">
        <v>2007</v>
      </c>
      <c r="K337" s="28" t="s">
        <v>24</v>
      </c>
      <c r="L337" s="29">
        <v>7.49</v>
      </c>
    </row>
    <row r="338" spans="10:12" x14ac:dyDescent="0.25">
      <c r="J338" s="28">
        <v>2008</v>
      </c>
      <c r="K338" s="28" t="s">
        <v>13</v>
      </c>
      <c r="L338" s="29">
        <v>7.476</v>
      </c>
    </row>
    <row r="339" spans="10:12" x14ac:dyDescent="0.25">
      <c r="J339" s="28">
        <v>2008</v>
      </c>
      <c r="K339" s="28" t="s">
        <v>14</v>
      </c>
      <c r="L339" s="29">
        <v>7.4530000000000003</v>
      </c>
    </row>
    <row r="340" spans="10:12" x14ac:dyDescent="0.25">
      <c r="J340" s="28">
        <v>2008</v>
      </c>
      <c r="K340" s="28" t="s">
        <v>15</v>
      </c>
      <c r="L340" s="29">
        <v>7.4059999999999997</v>
      </c>
    </row>
    <row r="341" spans="10:12" x14ac:dyDescent="0.25">
      <c r="J341" s="28">
        <v>2008</v>
      </c>
      <c r="K341" s="28" t="s">
        <v>16</v>
      </c>
      <c r="L341" s="29">
        <v>7.327</v>
      </c>
    </row>
    <row r="342" spans="10:12" x14ac:dyDescent="0.25">
      <c r="J342" s="28">
        <v>2008</v>
      </c>
      <c r="K342" s="28" t="s">
        <v>17</v>
      </c>
      <c r="L342" s="29">
        <v>7.274</v>
      </c>
    </row>
    <row r="343" spans="10:12" x14ac:dyDescent="0.25">
      <c r="J343" s="28">
        <v>2008</v>
      </c>
      <c r="K343" s="28" t="s">
        <v>18</v>
      </c>
      <c r="L343" s="29">
        <v>7.2130000000000001</v>
      </c>
    </row>
    <row r="344" spans="10:12" x14ac:dyDescent="0.25">
      <c r="J344" s="28">
        <v>2008</v>
      </c>
      <c r="K344" s="28" t="s">
        <v>19</v>
      </c>
      <c r="L344" s="29">
        <v>7.16</v>
      </c>
    </row>
    <row r="345" spans="10:12" x14ac:dyDescent="0.25">
      <c r="J345" s="28">
        <v>2008</v>
      </c>
      <c r="K345" s="28" t="s">
        <v>20</v>
      </c>
      <c r="L345" s="29">
        <v>7.1139999999999999</v>
      </c>
    </row>
    <row r="346" spans="10:12" x14ac:dyDescent="0.25">
      <c r="J346" s="28">
        <v>2008</v>
      </c>
      <c r="K346" s="28" t="s">
        <v>21</v>
      </c>
      <c r="L346" s="29">
        <v>7.0439999999999996</v>
      </c>
    </row>
    <row r="347" spans="10:12" x14ac:dyDescent="0.25">
      <c r="J347" s="28">
        <v>2008</v>
      </c>
      <c r="K347" s="28" t="s">
        <v>22</v>
      </c>
      <c r="L347" s="29">
        <v>6.9669999999999996</v>
      </c>
    </row>
    <row r="348" spans="10:12" x14ac:dyDescent="0.25">
      <c r="J348" s="28">
        <v>2008</v>
      </c>
      <c r="K348" s="28" t="s">
        <v>23</v>
      </c>
      <c r="L348" s="29">
        <v>6.8129999999999997</v>
      </c>
    </row>
    <row r="349" spans="10:12" x14ac:dyDescent="0.25">
      <c r="J349" s="28">
        <v>2008</v>
      </c>
      <c r="K349" s="28" t="s">
        <v>24</v>
      </c>
      <c r="L349" s="29">
        <v>6.7009999999999996</v>
      </c>
    </row>
    <row r="350" spans="10:12" x14ac:dyDescent="0.25">
      <c r="J350" s="28">
        <v>2009</v>
      </c>
      <c r="K350" s="28" t="s">
        <v>13</v>
      </c>
      <c r="L350" s="29">
        <v>6.5670000000000002</v>
      </c>
    </row>
    <row r="351" spans="10:12" x14ac:dyDescent="0.25">
      <c r="J351" s="28">
        <v>2009</v>
      </c>
      <c r="K351" s="28" t="s">
        <v>14</v>
      </c>
      <c r="L351" s="29">
        <v>6.4459999999999997</v>
      </c>
    </row>
    <row r="352" spans="10:12" x14ac:dyDescent="0.25">
      <c r="J352" s="28">
        <v>2009</v>
      </c>
      <c r="K352" s="28" t="s">
        <v>15</v>
      </c>
      <c r="L352" s="29">
        <v>6.2910000000000004</v>
      </c>
    </row>
    <row r="353" spans="10:12" x14ac:dyDescent="0.25">
      <c r="J353" s="28">
        <v>2009</v>
      </c>
      <c r="K353" s="28" t="s">
        <v>16</v>
      </c>
      <c r="L353" s="29">
        <v>6.1539999999999999</v>
      </c>
    </row>
    <row r="354" spans="10:12" x14ac:dyDescent="0.25">
      <c r="J354" s="28">
        <v>2009</v>
      </c>
      <c r="K354" s="28" t="s">
        <v>17</v>
      </c>
      <c r="L354" s="29">
        <v>6.1</v>
      </c>
    </row>
    <row r="355" spans="10:12" x14ac:dyDescent="0.25">
      <c r="J355" s="28">
        <v>2009</v>
      </c>
      <c r="K355" s="28" t="s">
        <v>18</v>
      </c>
      <c r="L355" s="29">
        <v>6.01</v>
      </c>
    </row>
    <row r="356" spans="10:12" x14ac:dyDescent="0.25">
      <c r="J356" s="28">
        <v>2009</v>
      </c>
      <c r="K356" s="28" t="s">
        <v>19</v>
      </c>
      <c r="L356" s="29">
        <v>5.9320000000000004</v>
      </c>
    </row>
    <row r="357" spans="10:12" x14ac:dyDescent="0.25">
      <c r="J357" s="28">
        <v>2009</v>
      </c>
      <c r="K357" s="28" t="s">
        <v>20</v>
      </c>
      <c r="L357" s="29">
        <v>5.8550000000000004</v>
      </c>
    </row>
    <row r="358" spans="10:12" x14ac:dyDescent="0.25">
      <c r="J358" s="28">
        <v>2009</v>
      </c>
      <c r="K358" s="28" t="s">
        <v>21</v>
      </c>
      <c r="L358" s="29">
        <v>5.7869999999999999</v>
      </c>
    </row>
    <row r="359" spans="10:12" x14ac:dyDescent="0.25">
      <c r="J359" s="28">
        <v>2009</v>
      </c>
      <c r="K359" s="28" t="s">
        <v>22</v>
      </c>
      <c r="L359" s="29">
        <v>5.7160000000000002</v>
      </c>
    </row>
    <row r="360" spans="10:12" x14ac:dyDescent="0.25">
      <c r="J360" s="28">
        <v>2009</v>
      </c>
      <c r="K360" s="28" t="s">
        <v>23</v>
      </c>
      <c r="L360" s="29">
        <v>5.6959999999999997</v>
      </c>
    </row>
    <row r="361" spans="10:12" x14ac:dyDescent="0.25">
      <c r="J361" s="28">
        <v>2009</v>
      </c>
      <c r="K361" s="28" t="s">
        <v>24</v>
      </c>
      <c r="L361" s="29">
        <v>5.6539999999999999</v>
      </c>
    </row>
    <row r="362" spans="10:12" x14ac:dyDescent="0.25">
      <c r="J362" s="28">
        <v>2010</v>
      </c>
      <c r="K362" s="28" t="s">
        <v>13</v>
      </c>
      <c r="L362" s="29">
        <v>5.5869999999999997</v>
      </c>
    </row>
    <row r="363" spans="10:12" x14ac:dyDescent="0.25">
      <c r="J363" s="28">
        <v>2010</v>
      </c>
      <c r="K363" s="28" t="s">
        <v>14</v>
      </c>
      <c r="L363" s="29">
        <v>5.508</v>
      </c>
    </row>
    <row r="364" spans="10:12" x14ac:dyDescent="0.25">
      <c r="J364" s="28">
        <v>2010</v>
      </c>
      <c r="K364" s="28" t="s">
        <v>15</v>
      </c>
      <c r="L364" s="29">
        <v>5.5359999999999996</v>
      </c>
    </row>
    <row r="365" spans="10:12" x14ac:dyDescent="0.25">
      <c r="J365" s="28">
        <v>2010</v>
      </c>
      <c r="K365" s="28" t="s">
        <v>16</v>
      </c>
      <c r="L365" s="29">
        <v>5.5549999999999997</v>
      </c>
    </row>
    <row r="366" spans="10:12" x14ac:dyDescent="0.25">
      <c r="J366" s="28">
        <v>2010</v>
      </c>
      <c r="K366" s="28" t="s">
        <v>17</v>
      </c>
      <c r="L366" s="29">
        <v>5.524</v>
      </c>
    </row>
    <row r="367" spans="10:12" x14ac:dyDescent="0.25">
      <c r="J367" s="28">
        <v>2010</v>
      </c>
      <c r="K367" s="28" t="s">
        <v>18</v>
      </c>
      <c r="L367" s="29">
        <v>5.5119999999999996</v>
      </c>
    </row>
    <row r="368" spans="10:12" x14ac:dyDescent="0.25">
      <c r="J368" s="28">
        <v>2010</v>
      </c>
      <c r="K368" s="28" t="s">
        <v>19</v>
      </c>
      <c r="L368" s="29">
        <v>5.5019999999999998</v>
      </c>
    </row>
    <row r="369" spans="10:12" x14ac:dyDescent="0.25">
      <c r="J369" s="28">
        <v>2010</v>
      </c>
      <c r="K369" s="28" t="s">
        <v>20</v>
      </c>
      <c r="L369" s="29">
        <v>5.5250000000000004</v>
      </c>
    </row>
    <row r="370" spans="10:12" x14ac:dyDescent="0.25">
      <c r="J370" s="28">
        <v>2010</v>
      </c>
      <c r="K370" s="28" t="s">
        <v>21</v>
      </c>
      <c r="L370" s="29">
        <v>5.5030000000000001</v>
      </c>
    </row>
    <row r="371" spans="10:12" x14ac:dyDescent="0.25">
      <c r="J371" s="28">
        <v>2010</v>
      </c>
      <c r="K371" s="28" t="s">
        <v>22</v>
      </c>
      <c r="L371" s="29">
        <v>5.5069999999999997</v>
      </c>
    </row>
    <row r="372" spans="10:12" x14ac:dyDescent="0.25">
      <c r="J372" s="28">
        <v>2010</v>
      </c>
      <c r="K372" s="28" t="s">
        <v>23</v>
      </c>
      <c r="L372" s="29">
        <v>5.5039999999999996</v>
      </c>
    </row>
    <row r="373" spans="10:12" x14ac:dyDescent="0.25">
      <c r="J373" s="28">
        <v>2010</v>
      </c>
      <c r="K373" s="28" t="s">
        <v>24</v>
      </c>
      <c r="L373" s="29">
        <v>5.4619999999999997</v>
      </c>
    </row>
    <row r="374" spans="10:12" x14ac:dyDescent="0.25">
      <c r="J374" s="28">
        <v>2011</v>
      </c>
      <c r="K374" s="28" t="s">
        <v>13</v>
      </c>
      <c r="L374" s="29">
        <v>5.4320000000000004</v>
      </c>
    </row>
    <row r="375" spans="10:12" x14ac:dyDescent="0.25">
      <c r="J375" s="28">
        <v>2011</v>
      </c>
      <c r="K375" s="28" t="s">
        <v>14</v>
      </c>
      <c r="L375" s="29">
        <v>5.4640000000000004</v>
      </c>
    </row>
    <row r="376" spans="10:12" x14ac:dyDescent="0.25">
      <c r="J376" s="28">
        <v>2011</v>
      </c>
      <c r="K376" s="28" t="s">
        <v>15</v>
      </c>
      <c r="L376" s="29">
        <v>5.4749999999999996</v>
      </c>
    </row>
    <row r="377" spans="10:12" x14ac:dyDescent="0.25">
      <c r="J377" s="28">
        <v>2011</v>
      </c>
      <c r="K377" s="28" t="s">
        <v>16</v>
      </c>
      <c r="L377" s="29">
        <v>5.4960000000000004</v>
      </c>
    </row>
    <row r="378" spans="10:12" x14ac:dyDescent="0.25">
      <c r="J378" s="28">
        <v>2011</v>
      </c>
      <c r="K378" s="28" t="s">
        <v>17</v>
      </c>
      <c r="L378" s="29">
        <v>5.52</v>
      </c>
    </row>
    <row r="379" spans="10:12" x14ac:dyDescent="0.25">
      <c r="J379" s="28">
        <v>2011</v>
      </c>
      <c r="K379" s="28" t="s">
        <v>18</v>
      </c>
      <c r="L379" s="29">
        <v>5.524</v>
      </c>
    </row>
    <row r="380" spans="10:12" x14ac:dyDescent="0.25">
      <c r="J380" s="28">
        <v>2011</v>
      </c>
      <c r="K380" s="28" t="s">
        <v>19</v>
      </c>
      <c r="L380" s="29">
        <v>5.5510000000000002</v>
      </c>
    </row>
    <row r="381" spans="10:12" x14ac:dyDescent="0.25">
      <c r="J381" s="28">
        <v>2011</v>
      </c>
      <c r="K381" s="28" t="s">
        <v>20</v>
      </c>
      <c r="L381" s="29">
        <v>5.5529999999999999</v>
      </c>
    </row>
    <row r="382" spans="10:12" x14ac:dyDescent="0.25">
      <c r="J382" s="28">
        <v>2011</v>
      </c>
      <c r="K382" s="28" t="s">
        <v>21</v>
      </c>
      <c r="L382" s="29">
        <v>5.59</v>
      </c>
    </row>
    <row r="383" spans="10:12" x14ac:dyDescent="0.25">
      <c r="J383" s="28">
        <v>2011</v>
      </c>
      <c r="K383" s="28" t="s">
        <v>22</v>
      </c>
      <c r="L383" s="29">
        <v>5.5839999999999996</v>
      </c>
    </row>
    <row r="384" spans="10:12" x14ac:dyDescent="0.25">
      <c r="J384" s="28">
        <v>2011</v>
      </c>
      <c r="K384" s="28" t="s">
        <v>23</v>
      </c>
      <c r="L384" s="29">
        <v>5.585</v>
      </c>
    </row>
    <row r="385" spans="10:12" x14ac:dyDescent="0.25">
      <c r="J385" s="28">
        <v>2011</v>
      </c>
      <c r="K385" s="28" t="s">
        <v>24</v>
      </c>
      <c r="L385" s="29">
        <v>5.6059999999999999</v>
      </c>
    </row>
    <row r="386" spans="10:12" x14ac:dyDescent="0.25">
      <c r="J386" s="28">
        <v>2012</v>
      </c>
      <c r="K386" s="28" t="s">
        <v>13</v>
      </c>
      <c r="L386" s="29">
        <v>5.6269999999999998</v>
      </c>
    </row>
    <row r="387" spans="10:12" x14ac:dyDescent="0.25">
      <c r="J387" s="28">
        <v>2012</v>
      </c>
      <c r="K387" s="28" t="s">
        <v>14</v>
      </c>
      <c r="L387" s="29">
        <v>5.6219999999999999</v>
      </c>
    </row>
    <row r="388" spans="10:12" x14ac:dyDescent="0.25">
      <c r="J388" s="28">
        <v>2012</v>
      </c>
      <c r="K388" s="28" t="s">
        <v>15</v>
      </c>
      <c r="L388" s="29">
        <v>5.6269999999999998</v>
      </c>
    </row>
    <row r="389" spans="10:12" x14ac:dyDescent="0.25">
      <c r="J389" s="28">
        <v>2012</v>
      </c>
      <c r="K389" s="28" t="s">
        <v>16</v>
      </c>
      <c r="L389" s="29">
        <v>5.63</v>
      </c>
    </row>
    <row r="390" spans="10:12" x14ac:dyDescent="0.25">
      <c r="J390" s="28">
        <v>2012</v>
      </c>
      <c r="K390" s="28" t="s">
        <v>17</v>
      </c>
      <c r="L390" s="29">
        <v>5.6130000000000004</v>
      </c>
    </row>
    <row r="391" spans="10:12" x14ac:dyDescent="0.25">
      <c r="J391" s="28">
        <v>2012</v>
      </c>
      <c r="K391" s="28" t="s">
        <v>18</v>
      </c>
      <c r="L391" s="29">
        <v>5.62</v>
      </c>
    </row>
    <row r="392" spans="10:12" x14ac:dyDescent="0.25">
      <c r="J392" s="28">
        <v>2012</v>
      </c>
      <c r="K392" s="28" t="s">
        <v>19</v>
      </c>
      <c r="L392" s="29">
        <v>5.6349999999999998</v>
      </c>
    </row>
    <row r="393" spans="10:12" x14ac:dyDescent="0.25">
      <c r="J393" s="28">
        <v>2012</v>
      </c>
      <c r="K393" s="28" t="s">
        <v>20</v>
      </c>
      <c r="L393" s="29">
        <v>5.6470000000000002</v>
      </c>
    </row>
    <row r="394" spans="10:12" x14ac:dyDescent="0.25">
      <c r="J394" s="28">
        <v>2012</v>
      </c>
      <c r="K394" s="28" t="s">
        <v>21</v>
      </c>
      <c r="L394" s="29">
        <v>5.6479999999999997</v>
      </c>
    </row>
    <row r="395" spans="10:12" x14ac:dyDescent="0.25">
      <c r="J395" s="28">
        <v>2012</v>
      </c>
      <c r="K395" s="28" t="s">
        <v>22</v>
      </c>
      <c r="L395" s="29">
        <v>5.6660000000000004</v>
      </c>
    </row>
    <row r="396" spans="10:12" x14ac:dyDescent="0.25">
      <c r="J396" s="28">
        <v>2012</v>
      </c>
      <c r="K396" s="28" t="s">
        <v>23</v>
      </c>
      <c r="L396" s="29">
        <v>5.6870000000000003</v>
      </c>
    </row>
    <row r="397" spans="10:12" x14ac:dyDescent="0.25">
      <c r="J397" s="28">
        <v>2012</v>
      </c>
      <c r="K397" s="28" t="s">
        <v>24</v>
      </c>
      <c r="L397" s="29">
        <v>5.72</v>
      </c>
    </row>
    <row r="398" spans="10:12" x14ac:dyDescent="0.25">
      <c r="J398" s="28">
        <v>2013</v>
      </c>
      <c r="K398" s="28" t="s">
        <v>13</v>
      </c>
      <c r="L398" s="29">
        <v>5.7430000000000003</v>
      </c>
    </row>
    <row r="399" spans="10:12" x14ac:dyDescent="0.25">
      <c r="J399" s="28">
        <v>2013</v>
      </c>
      <c r="K399" s="28" t="s">
        <v>14</v>
      </c>
      <c r="L399" s="29">
        <v>5.7889999999999997</v>
      </c>
    </row>
    <row r="400" spans="10:12" x14ac:dyDescent="0.25">
      <c r="J400" s="28">
        <v>2013</v>
      </c>
      <c r="K400" s="28" t="s">
        <v>15</v>
      </c>
      <c r="L400" s="29">
        <v>5.8129999999999997</v>
      </c>
    </row>
    <row r="401" spans="10:12" x14ac:dyDescent="0.25">
      <c r="J401" s="28">
        <v>2013</v>
      </c>
      <c r="K401" s="28" t="s">
        <v>16</v>
      </c>
      <c r="L401" s="29">
        <v>5.8109999999999999</v>
      </c>
    </row>
    <row r="402" spans="10:12" x14ac:dyDescent="0.25">
      <c r="J402" s="28">
        <v>2013</v>
      </c>
      <c r="K402" s="28" t="s">
        <v>17</v>
      </c>
      <c r="L402" s="29">
        <v>5.8159999999999998</v>
      </c>
    </row>
    <row r="403" spans="10:12" x14ac:dyDescent="0.25">
      <c r="J403" s="28">
        <v>2013</v>
      </c>
      <c r="K403" s="28" t="s">
        <v>18</v>
      </c>
      <c r="L403" s="29">
        <v>5.8289999999999997</v>
      </c>
    </row>
    <row r="404" spans="10:12" x14ac:dyDescent="0.25">
      <c r="J404" s="28">
        <v>2013</v>
      </c>
      <c r="K404" s="28" t="s">
        <v>19</v>
      </c>
      <c r="L404" s="29">
        <v>5.83</v>
      </c>
    </row>
    <row r="405" spans="10:12" x14ac:dyDescent="0.25">
      <c r="J405" s="28">
        <v>2013</v>
      </c>
      <c r="K405" s="28" t="s">
        <v>20</v>
      </c>
      <c r="L405" s="29">
        <v>5.8360000000000003</v>
      </c>
    </row>
    <row r="406" spans="10:12" x14ac:dyDescent="0.25">
      <c r="J406" s="28">
        <v>2013</v>
      </c>
      <c r="K406" s="28" t="s">
        <v>21</v>
      </c>
      <c r="L406" s="29">
        <v>5.8490000000000002</v>
      </c>
    </row>
    <row r="407" spans="10:12" x14ac:dyDescent="0.25">
      <c r="J407" s="28">
        <v>2013</v>
      </c>
      <c r="K407" s="28" t="s">
        <v>22</v>
      </c>
      <c r="L407" s="29">
        <v>5.8639999999999999</v>
      </c>
    </row>
    <row r="408" spans="10:12" x14ac:dyDescent="0.25">
      <c r="J408" s="28">
        <v>2013</v>
      </c>
      <c r="K408" s="28" t="s">
        <v>23</v>
      </c>
      <c r="L408" s="29">
        <v>5.8959999999999999</v>
      </c>
    </row>
    <row r="409" spans="10:12" x14ac:dyDescent="0.25">
      <c r="J409" s="28">
        <v>2013</v>
      </c>
      <c r="K409" s="28" t="s">
        <v>24</v>
      </c>
      <c r="L409" s="29">
        <v>5.8760000000000003</v>
      </c>
    </row>
    <row r="410" spans="10:12" x14ac:dyDescent="0.25">
      <c r="J410" s="28">
        <v>2014</v>
      </c>
    </row>
  </sheetData>
  <pageMargins left="0.7" right="0.7" top="0.75" bottom="0.75" header="0.3" footer="0.3"/>
  <pageSetup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00000"/>
  </sheetPr>
  <dimension ref="A1:N39"/>
  <sheetViews>
    <sheetView workbookViewId="0">
      <selection activeCell="A39" sqref="A39"/>
    </sheetView>
  </sheetViews>
  <sheetFormatPr defaultRowHeight="15.75" x14ac:dyDescent="0.25"/>
  <cols>
    <col min="1" max="1" width="9.625" style="27" bestFit="1" customWidth="1"/>
    <col min="2" max="2" width="16.125" style="27" customWidth="1"/>
    <col min="3" max="16384" width="9" style="27"/>
  </cols>
  <sheetData>
    <row r="1" spans="1:14" x14ac:dyDescent="0.25">
      <c r="A1" s="27" t="s">
        <v>51</v>
      </c>
    </row>
    <row r="2" spans="1:14" x14ac:dyDescent="0.25">
      <c r="A2" s="27" t="s">
        <v>31</v>
      </c>
      <c r="B2" s="31"/>
      <c r="C2" s="31"/>
    </row>
    <row r="3" spans="1:14" x14ac:dyDescent="0.25">
      <c r="B3" s="31"/>
      <c r="C3" s="31"/>
    </row>
    <row r="4" spans="1:14" x14ac:dyDescent="0.25">
      <c r="B4" s="31"/>
      <c r="C4" s="31"/>
    </row>
    <row r="5" spans="1:14" x14ac:dyDescent="0.25">
      <c r="B5" s="31"/>
      <c r="C5" s="31"/>
    </row>
    <row r="6" spans="1:14" x14ac:dyDescent="0.25">
      <c r="B6" s="31"/>
      <c r="C6" s="31"/>
      <c r="K6" s="27" t="s">
        <v>49</v>
      </c>
    </row>
    <row r="7" spans="1:14" x14ac:dyDescent="0.25">
      <c r="B7" s="31"/>
      <c r="C7" s="31"/>
      <c r="L7" s="27" t="s">
        <v>32</v>
      </c>
      <c r="M7" s="27" t="s">
        <v>33</v>
      </c>
      <c r="N7" s="27" t="s">
        <v>34</v>
      </c>
    </row>
    <row r="8" spans="1:14" x14ac:dyDescent="0.25">
      <c r="B8" s="31"/>
      <c r="C8" s="31"/>
      <c r="K8" s="27">
        <v>1980</v>
      </c>
      <c r="L8" s="31">
        <v>251</v>
      </c>
      <c r="M8" s="27">
        <v>663</v>
      </c>
      <c r="N8" s="27">
        <v>1330</v>
      </c>
    </row>
    <row r="9" spans="1:14" x14ac:dyDescent="0.25">
      <c r="K9" s="27">
        <v>1985</v>
      </c>
      <c r="L9" s="31">
        <v>261</v>
      </c>
      <c r="M9" s="27">
        <v>675</v>
      </c>
      <c r="N9" s="27">
        <v>1252</v>
      </c>
    </row>
    <row r="10" spans="1:14" x14ac:dyDescent="0.25">
      <c r="K10" s="27">
        <v>1990</v>
      </c>
      <c r="L10" s="31">
        <v>267</v>
      </c>
      <c r="M10" s="27">
        <v>642</v>
      </c>
      <c r="N10" s="27">
        <v>1074</v>
      </c>
    </row>
    <row r="11" spans="1:14" x14ac:dyDescent="0.25">
      <c r="K11" s="27">
        <v>1995</v>
      </c>
      <c r="L11" s="31">
        <v>267</v>
      </c>
      <c r="M11" s="27">
        <v>614</v>
      </c>
      <c r="N11" s="27">
        <v>998</v>
      </c>
    </row>
    <row r="12" spans="1:14" x14ac:dyDescent="0.25">
      <c r="K12" s="27">
        <v>2000</v>
      </c>
      <c r="L12" s="31">
        <v>290</v>
      </c>
      <c r="M12" s="27">
        <v>585</v>
      </c>
      <c r="N12" s="27">
        <v>869</v>
      </c>
    </row>
    <row r="13" spans="1:14" x14ac:dyDescent="0.25">
      <c r="K13" s="27">
        <v>2005</v>
      </c>
      <c r="L13" s="31">
        <v>298</v>
      </c>
      <c r="M13" s="27">
        <v>585</v>
      </c>
      <c r="N13" s="27">
        <v>688</v>
      </c>
    </row>
    <row r="14" spans="1:14" x14ac:dyDescent="0.25">
      <c r="K14" s="27">
        <v>2010</v>
      </c>
      <c r="L14" s="31">
        <v>294</v>
      </c>
      <c r="M14" s="27">
        <v>571</v>
      </c>
      <c r="N14" s="27">
        <v>610</v>
      </c>
    </row>
    <row r="15" spans="1:14" x14ac:dyDescent="0.25">
      <c r="K15" s="27">
        <v>2013</v>
      </c>
      <c r="L15" s="31">
        <v>286</v>
      </c>
      <c r="M15" s="27">
        <v>565</v>
      </c>
      <c r="N15" s="27">
        <v>584</v>
      </c>
    </row>
    <row r="17" spans="1:14" x14ac:dyDescent="0.25">
      <c r="K17" s="27" t="s">
        <v>50</v>
      </c>
    </row>
    <row r="18" spans="1:14" x14ac:dyDescent="0.25">
      <c r="L18" s="27" t="s">
        <v>32</v>
      </c>
      <c r="M18" s="27" t="s">
        <v>33</v>
      </c>
      <c r="N18" s="27" t="s">
        <v>34</v>
      </c>
    </row>
    <row r="19" spans="1:14" x14ac:dyDescent="0.25">
      <c r="K19" s="27">
        <v>1980</v>
      </c>
      <c r="L19" s="31">
        <v>5997</v>
      </c>
      <c r="M19" s="27">
        <v>1482</v>
      </c>
      <c r="N19" s="27">
        <v>517</v>
      </c>
    </row>
    <row r="20" spans="1:14" x14ac:dyDescent="0.25">
      <c r="K20" s="27">
        <v>1985</v>
      </c>
      <c r="L20" s="31">
        <v>6233</v>
      </c>
      <c r="M20" s="27">
        <v>1490</v>
      </c>
      <c r="N20" s="27">
        <v>485</v>
      </c>
    </row>
    <row r="21" spans="1:14" x14ac:dyDescent="0.25">
      <c r="A21" s="27" t="s">
        <v>35</v>
      </c>
      <c r="K21" s="27">
        <v>1990</v>
      </c>
      <c r="L21" s="31">
        <v>6622</v>
      </c>
      <c r="M21" s="27">
        <v>1452</v>
      </c>
      <c r="N21" s="27">
        <v>459</v>
      </c>
    </row>
    <row r="22" spans="1:14" x14ac:dyDescent="0.25">
      <c r="K22" s="27">
        <v>1995</v>
      </c>
      <c r="L22" s="31">
        <v>6841</v>
      </c>
      <c r="M22" s="27">
        <v>1370</v>
      </c>
      <c r="N22" s="27">
        <v>421</v>
      </c>
    </row>
    <row r="23" spans="1:14" x14ac:dyDescent="0.25">
      <c r="K23" s="27">
        <v>2000</v>
      </c>
      <c r="L23" s="31">
        <v>7417</v>
      </c>
      <c r="M23" s="27">
        <v>1323</v>
      </c>
      <c r="N23" s="27">
        <v>393</v>
      </c>
    </row>
    <row r="24" spans="1:14" x14ac:dyDescent="0.25">
      <c r="K24" s="27">
        <v>2005</v>
      </c>
      <c r="L24" s="31">
        <v>8224</v>
      </c>
      <c r="M24" s="27">
        <v>1340</v>
      </c>
      <c r="N24" s="27">
        <v>323</v>
      </c>
    </row>
    <row r="25" spans="1:14" x14ac:dyDescent="0.25">
      <c r="K25" s="27">
        <v>2010</v>
      </c>
      <c r="L25" s="31">
        <v>8816</v>
      </c>
      <c r="M25" s="27">
        <v>1313</v>
      </c>
      <c r="N25" s="27">
        <v>285</v>
      </c>
    </row>
    <row r="26" spans="1:14" x14ac:dyDescent="0.25">
      <c r="K26" s="27">
        <v>2013</v>
      </c>
      <c r="L26" s="31">
        <v>8806</v>
      </c>
      <c r="M26" s="27">
        <v>1313</v>
      </c>
      <c r="N26" s="27">
        <v>281</v>
      </c>
    </row>
    <row r="31" spans="1:14" x14ac:dyDescent="0.25">
      <c r="A31" s="32"/>
    </row>
    <row r="38" spans="1:1" x14ac:dyDescent="0.25">
      <c r="A38" t="s">
        <v>52</v>
      </c>
    </row>
    <row r="39" spans="1:1" x14ac:dyDescent="0.25">
      <c r="A39" s="30" t="s">
        <v>42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00000"/>
  </sheetPr>
  <dimension ref="A1:P38"/>
  <sheetViews>
    <sheetView workbookViewId="0">
      <selection activeCell="F34" sqref="F34"/>
    </sheetView>
  </sheetViews>
  <sheetFormatPr defaultRowHeight="15.75" x14ac:dyDescent="0.25"/>
  <cols>
    <col min="1" max="16384" width="9" style="6"/>
  </cols>
  <sheetData>
    <row r="1" spans="1:16" x14ac:dyDescent="0.25">
      <c r="A1" t="s">
        <v>53</v>
      </c>
      <c r="K1" s="12"/>
    </row>
    <row r="2" spans="1:16" x14ac:dyDescent="0.25">
      <c r="K2" s="12"/>
    </row>
    <row r="3" spans="1:16" x14ac:dyDescent="0.25">
      <c r="A3" s="12"/>
      <c r="O3" s="6" t="s">
        <v>27</v>
      </c>
      <c r="P3" s="6" t="s">
        <v>28</v>
      </c>
    </row>
    <row r="4" spans="1:16" x14ac:dyDescent="0.25">
      <c r="N4" s="13" t="s">
        <v>25</v>
      </c>
      <c r="O4" s="14" t="s">
        <v>26</v>
      </c>
    </row>
    <row r="5" spans="1:16" x14ac:dyDescent="0.25">
      <c r="N5" s="15">
        <v>1980</v>
      </c>
      <c r="O5" s="10">
        <v>21.7</v>
      </c>
      <c r="P5" s="10">
        <v>43.4</v>
      </c>
    </row>
    <row r="6" spans="1:16" x14ac:dyDescent="0.25">
      <c r="N6" s="15">
        <v>1981</v>
      </c>
      <c r="O6" s="10">
        <v>20.399999999999999</v>
      </c>
      <c r="P6" s="10">
        <v>41.6</v>
      </c>
    </row>
    <row r="7" spans="1:16" x14ac:dyDescent="0.25">
      <c r="N7" s="15">
        <v>1982</v>
      </c>
      <c r="O7" s="10">
        <v>19.45</v>
      </c>
      <c r="P7" s="10">
        <v>43.55</v>
      </c>
    </row>
    <row r="8" spans="1:16" x14ac:dyDescent="0.25">
      <c r="E8" s="11"/>
      <c r="N8" s="15">
        <v>1983</v>
      </c>
      <c r="O8" s="10">
        <v>18.5</v>
      </c>
      <c r="P8" s="10">
        <v>45.5</v>
      </c>
    </row>
    <row r="9" spans="1:16" x14ac:dyDescent="0.25">
      <c r="N9" s="15">
        <v>1984</v>
      </c>
      <c r="O9" s="10">
        <v>17</v>
      </c>
      <c r="P9" s="10">
        <v>43.9</v>
      </c>
    </row>
    <row r="10" spans="1:16" x14ac:dyDescent="0.25">
      <c r="N10" s="15">
        <v>1985</v>
      </c>
      <c r="O10" s="10">
        <v>15.9</v>
      </c>
      <c r="P10" s="10">
        <v>43.1</v>
      </c>
    </row>
    <row r="11" spans="1:16" x14ac:dyDescent="0.25">
      <c r="N11" s="15">
        <v>1986</v>
      </c>
      <c r="O11" s="10">
        <v>15.2</v>
      </c>
      <c r="P11" s="10">
        <v>43.2</v>
      </c>
    </row>
    <row r="12" spans="1:16" x14ac:dyDescent="0.25">
      <c r="N12" s="15">
        <v>1987</v>
      </c>
      <c r="O12" s="10">
        <v>14.4</v>
      </c>
      <c r="P12" s="10">
        <v>42.5</v>
      </c>
    </row>
    <row r="13" spans="1:16" x14ac:dyDescent="0.25">
      <c r="N13" s="15">
        <v>1988</v>
      </c>
      <c r="O13" s="10">
        <v>14</v>
      </c>
      <c r="P13" s="10">
        <v>43.5</v>
      </c>
    </row>
    <row r="14" spans="1:16" x14ac:dyDescent="0.25">
      <c r="N14" s="15">
        <v>1989</v>
      </c>
      <c r="O14" s="10">
        <v>13.5</v>
      </c>
      <c r="P14" s="10">
        <v>43.5</v>
      </c>
    </row>
    <row r="15" spans="1:16" x14ac:dyDescent="0.25">
      <c r="N15" s="15">
        <v>1990</v>
      </c>
      <c r="O15" s="10">
        <v>13.2</v>
      </c>
      <c r="P15" s="10">
        <v>43.3</v>
      </c>
    </row>
    <row r="16" spans="1:16" x14ac:dyDescent="0.25">
      <c r="N16" s="15">
        <v>1991</v>
      </c>
      <c r="O16" s="10">
        <v>12.9</v>
      </c>
      <c r="P16" s="10">
        <v>43.3</v>
      </c>
    </row>
    <row r="17" spans="1:16" x14ac:dyDescent="0.25">
      <c r="N17" s="15">
        <v>1992</v>
      </c>
      <c r="O17" s="10">
        <v>12.5</v>
      </c>
      <c r="P17" s="10">
        <v>43.2</v>
      </c>
    </row>
    <row r="18" spans="1:16" x14ac:dyDescent="0.25">
      <c r="N18" s="15">
        <v>1993</v>
      </c>
      <c r="O18" s="10">
        <v>12.1</v>
      </c>
      <c r="P18" s="10">
        <v>43.8</v>
      </c>
    </row>
    <row r="19" spans="1:16" x14ac:dyDescent="0.25">
      <c r="N19" s="15">
        <v>1994</v>
      </c>
      <c r="O19" s="10">
        <v>11.9</v>
      </c>
      <c r="P19" s="10">
        <v>44.7</v>
      </c>
    </row>
    <row r="20" spans="1:16" x14ac:dyDescent="0.25">
      <c r="N20" s="15">
        <v>1995</v>
      </c>
      <c r="O20" s="10">
        <v>11.3</v>
      </c>
      <c r="P20" s="10">
        <v>43.5</v>
      </c>
    </row>
    <row r="21" spans="1:16" x14ac:dyDescent="0.25">
      <c r="A21" t="s">
        <v>54</v>
      </c>
      <c r="N21" s="15">
        <v>1996</v>
      </c>
      <c r="O21" s="10">
        <v>11</v>
      </c>
      <c r="P21" s="10">
        <v>43</v>
      </c>
    </row>
    <row r="22" spans="1:16" x14ac:dyDescent="0.25">
      <c r="A22" s="30" t="s">
        <v>42</v>
      </c>
      <c r="N22" s="15">
        <v>1997</v>
      </c>
      <c r="O22" s="10">
        <v>10.6</v>
      </c>
      <c r="P22" s="10">
        <v>42.3</v>
      </c>
    </row>
    <row r="23" spans="1:16" x14ac:dyDescent="0.25">
      <c r="N23" s="15">
        <v>1998</v>
      </c>
      <c r="O23" s="10">
        <v>10.3</v>
      </c>
      <c r="P23" s="10">
        <v>42.5</v>
      </c>
    </row>
    <row r="24" spans="1:16" x14ac:dyDescent="0.25">
      <c r="N24" s="15">
        <v>1999</v>
      </c>
      <c r="O24" s="10">
        <v>10.199999999999999</v>
      </c>
      <c r="P24" s="10">
        <v>42.1</v>
      </c>
    </row>
    <row r="25" spans="1:16" x14ac:dyDescent="0.25">
      <c r="N25" s="15">
        <v>2000</v>
      </c>
      <c r="O25" s="10">
        <v>9.8000000000000007</v>
      </c>
      <c r="P25" s="10">
        <v>42</v>
      </c>
    </row>
    <row r="26" spans="1:16" x14ac:dyDescent="0.25">
      <c r="N26" s="15">
        <v>2001</v>
      </c>
      <c r="O26" s="10">
        <v>9.6999999999999993</v>
      </c>
      <c r="P26" s="10">
        <v>41.7</v>
      </c>
    </row>
    <row r="27" spans="1:16" x14ac:dyDescent="0.25">
      <c r="N27" s="15">
        <v>2002</v>
      </c>
      <c r="O27" s="10">
        <v>9.3000000000000007</v>
      </c>
      <c r="P27" s="10">
        <v>41.9</v>
      </c>
    </row>
    <row r="28" spans="1:16" x14ac:dyDescent="0.25">
      <c r="N28" s="15">
        <v>2003</v>
      </c>
      <c r="O28" s="10">
        <v>9</v>
      </c>
      <c r="P28" s="10">
        <v>41.5</v>
      </c>
    </row>
    <row r="29" spans="1:16" x14ac:dyDescent="0.25">
      <c r="N29" s="15">
        <v>2004</v>
      </c>
      <c r="O29" s="10">
        <v>8.6</v>
      </c>
      <c r="P29" s="10">
        <v>40.700000000000003</v>
      </c>
    </row>
    <row r="30" spans="1:16" x14ac:dyDescent="0.25">
      <c r="N30" s="15">
        <v>2005</v>
      </c>
      <c r="O30" s="10">
        <v>8.5</v>
      </c>
      <c r="P30" s="10">
        <v>40.5</v>
      </c>
    </row>
    <row r="31" spans="1:16" x14ac:dyDescent="0.25">
      <c r="N31" s="15">
        <v>2006</v>
      </c>
      <c r="O31" s="10">
        <v>8.1</v>
      </c>
      <c r="P31" s="10">
        <v>40.1</v>
      </c>
    </row>
    <row r="32" spans="1:16" x14ac:dyDescent="0.25">
      <c r="N32" s="15">
        <v>2007</v>
      </c>
      <c r="O32" s="10">
        <v>8.1999999999999993</v>
      </c>
      <c r="P32" s="10">
        <v>39.799999999999997</v>
      </c>
    </row>
    <row r="33" spans="14:16" x14ac:dyDescent="0.25">
      <c r="N33" s="15">
        <v>2008</v>
      </c>
      <c r="O33" s="10">
        <v>8.4</v>
      </c>
      <c r="P33" s="10">
        <v>40.700000000000003</v>
      </c>
    </row>
    <row r="34" spans="14:16" x14ac:dyDescent="0.25">
      <c r="N34" s="16">
        <v>2009</v>
      </c>
      <c r="O34" s="8">
        <v>8</v>
      </c>
      <c r="P34" s="8">
        <v>41.1</v>
      </c>
    </row>
    <row r="35" spans="14:16" x14ac:dyDescent="0.25">
      <c r="N35" s="16">
        <v>2010</v>
      </c>
      <c r="O35" s="8">
        <v>7.7</v>
      </c>
      <c r="P35" s="8">
        <v>40</v>
      </c>
    </row>
    <row r="36" spans="14:16" x14ac:dyDescent="0.25">
      <c r="N36" s="16">
        <v>2011</v>
      </c>
      <c r="O36" s="8">
        <v>7.6</v>
      </c>
      <c r="P36" s="8">
        <v>40.700000000000003</v>
      </c>
    </row>
    <row r="37" spans="14:16" x14ac:dyDescent="0.25">
      <c r="N37" s="16">
        <v>2012</v>
      </c>
      <c r="O37" s="8">
        <v>7.3</v>
      </c>
      <c r="P37" s="8">
        <v>39.6</v>
      </c>
    </row>
    <row r="38" spans="14:16" x14ac:dyDescent="0.25">
      <c r="N38" s="17">
        <v>2013</v>
      </c>
      <c r="O38" s="9">
        <v>7.5</v>
      </c>
      <c r="P38" s="9">
        <v>38.700000000000003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00000"/>
  </sheetPr>
  <dimension ref="A1:M20"/>
  <sheetViews>
    <sheetView workbookViewId="0">
      <selection activeCell="G35" sqref="G35"/>
    </sheetView>
  </sheetViews>
  <sheetFormatPr defaultRowHeight="15.75" x14ac:dyDescent="0.25"/>
  <sheetData>
    <row r="1" spans="1:13" x14ac:dyDescent="0.25">
      <c r="A1" t="s">
        <v>55</v>
      </c>
    </row>
    <row r="5" spans="1:13" x14ac:dyDescent="0.25">
      <c r="L5">
        <v>1980</v>
      </c>
      <c r="M5" s="1">
        <v>0.75900000000000001</v>
      </c>
    </row>
    <row r="6" spans="1:13" x14ac:dyDescent="0.25">
      <c r="L6">
        <f>L5+5</f>
        <v>1985</v>
      </c>
      <c r="M6" s="1">
        <v>0.66100000000000003</v>
      </c>
    </row>
    <row r="7" spans="1:13" x14ac:dyDescent="0.25">
      <c r="L7">
        <f t="shared" ref="L7:L10" si="0">L6+5</f>
        <v>1990</v>
      </c>
      <c r="M7" s="1">
        <v>0.58599999999999997</v>
      </c>
    </row>
    <row r="8" spans="1:13" x14ac:dyDescent="0.25">
      <c r="L8">
        <f t="shared" si="0"/>
        <v>1995</v>
      </c>
      <c r="M8" s="1">
        <v>0.52400000000000002</v>
      </c>
    </row>
    <row r="9" spans="1:13" x14ac:dyDescent="0.25">
      <c r="L9">
        <f t="shared" si="0"/>
        <v>2000</v>
      </c>
      <c r="M9" s="1">
        <v>0.51100000000000001</v>
      </c>
    </row>
    <row r="10" spans="1:13" x14ac:dyDescent="0.25">
      <c r="L10">
        <f t="shared" si="0"/>
        <v>2005</v>
      </c>
      <c r="M10" s="1">
        <v>0.45700000000000002</v>
      </c>
    </row>
    <row r="11" spans="1:13" x14ac:dyDescent="0.25">
      <c r="L11">
        <f>L10+5</f>
        <v>2010</v>
      </c>
      <c r="M11" s="1">
        <v>0.39300000000000002</v>
      </c>
    </row>
    <row r="19" spans="1:1" x14ac:dyDescent="0.25">
      <c r="A19" s="2" t="s">
        <v>39</v>
      </c>
    </row>
    <row r="20" spans="1:1" x14ac:dyDescent="0.25">
      <c r="A20" s="30" t="s">
        <v>42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Figure 1</vt:lpstr>
      <vt:lpstr>Figure 2</vt:lpstr>
      <vt:lpstr>Figure 3</vt:lpstr>
      <vt:lpstr>Figure 4</vt:lpstr>
      <vt:lpstr>Figure 5</vt:lpstr>
      <vt:lpstr>Figure 6</vt:lpstr>
      <vt:lpstr>Figure 7</vt:lpstr>
    </vt:vector>
  </TitlesOfParts>
  <Company>Boston College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Grzybowa</dc:creator>
  <cp:lastModifiedBy>cafarema</cp:lastModifiedBy>
  <cp:lastPrinted>2014-08-05T20:00:14Z</cp:lastPrinted>
  <dcterms:created xsi:type="dcterms:W3CDTF">2014-06-06T17:22:01Z</dcterms:created>
  <dcterms:modified xsi:type="dcterms:W3CDTF">2015-10-26T17:54:58Z</dcterms:modified>
</cp:coreProperties>
</file>