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0.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1.xml" ContentType="application/vnd.openxmlformats-officedocument.drawingml.chart+xml"/>
  <Override PartName="/xl/drawings/drawing1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rzybowa\Desktop\"/>
    </mc:Choice>
  </mc:AlternateContent>
  <bookViews>
    <workbookView xWindow="0" yWindow="0" windowWidth="28800" windowHeight="12300"/>
  </bookViews>
  <sheets>
    <sheet name="Figure 1" sheetId="6" r:id="rId1"/>
    <sheet name="Figure 2" sheetId="9" r:id="rId2"/>
    <sheet name="Figure 3" sheetId="10" r:id="rId3"/>
    <sheet name="Figure 4" sheetId="11" r:id="rId4"/>
    <sheet name="Figure 5" sheetId="12" r:id="rId5"/>
    <sheet name="Figure 6" sheetId="14" r:id="rId6"/>
    <sheet name="Figure 7" sheetId="16" r:id="rId7"/>
    <sheet name="Figure 8" sheetId="17" r:id="rId8"/>
    <sheet name="Figure 9" sheetId="18" r:id="rId9"/>
    <sheet name="Figure 10" sheetId="19" r:id="rId10"/>
    <sheet name="Figure 11" sheetId="20" r:id="rId11"/>
    <sheet name="Figure 12" sheetId="21" r:id="rId12"/>
  </sheets>
  <externalReferences>
    <externalReference r:id="rId13"/>
  </externalReferences>
  <calcPr calcId="162913"/>
</workbook>
</file>

<file path=xl/calcChain.xml><?xml version="1.0" encoding="utf-8"?>
<calcChain xmlns="http://schemas.openxmlformats.org/spreadsheetml/2006/main">
  <c r="B27" i="14" l="1"/>
  <c r="B26" i="14" s="1"/>
</calcChain>
</file>

<file path=xl/sharedStrings.xml><?xml version="1.0" encoding="utf-8"?>
<sst xmlns="http://schemas.openxmlformats.org/spreadsheetml/2006/main" count="123" uniqueCount="68">
  <si>
    <t>Teachers</t>
  </si>
  <si>
    <t>Police</t>
  </si>
  <si>
    <t>General</t>
  </si>
  <si>
    <r>
      <t xml:space="preserve">Figure 2. </t>
    </r>
    <r>
      <rPr>
        <i/>
        <sz val="12"/>
        <rFont val="Times New Roman"/>
        <family val="1"/>
      </rPr>
      <t>Number of Pension Plans and Benefit Designs Audited by State</t>
    </r>
  </si>
  <si>
    <t>Note: P = number of plans, and B = number of benefit designs.</t>
  </si>
  <si>
    <r>
      <t>Source:</t>
    </r>
    <r>
      <rPr>
        <sz val="10"/>
        <rFont val="Times New Roman"/>
        <family val="1"/>
      </rPr>
      <t xml:space="preserve"> Authors’ survey of plan administrators.</t>
    </r>
  </si>
  <si>
    <r>
      <t xml:space="preserve">Figure 1. </t>
    </r>
    <r>
      <rPr>
        <i/>
        <sz val="12"/>
        <rFont val="Times New Roman"/>
        <family val="1"/>
      </rPr>
      <t>Percentage of State and Local Government Employees Who Are Uncovered in 13 States, by Occupation</t>
    </r>
  </si>
  <si>
    <r>
      <t>Sources:</t>
    </r>
    <r>
      <rPr>
        <sz val="10"/>
        <rFont val="Times New Roman"/>
        <family val="1"/>
      </rPr>
      <t xml:space="preserve"> Authors’ survey of public plan administrators; National Association of State Retirement Administrators survey of public plan administrators; U.S. Census Bureau </t>
    </r>
    <r>
      <rPr>
        <i/>
        <sz val="10"/>
        <rFont val="Times New Roman"/>
        <family val="1"/>
      </rPr>
      <t xml:space="preserve">Annual Survey of Public Pensions </t>
    </r>
    <r>
      <rPr>
        <sz val="10"/>
        <rFont val="Times New Roman"/>
        <family val="1"/>
      </rPr>
      <t xml:space="preserve">and </t>
    </r>
    <r>
      <rPr>
        <i/>
        <sz val="10"/>
        <rFont val="Times New Roman"/>
        <family val="1"/>
      </rPr>
      <t>Employment &amp; Payroll Database</t>
    </r>
    <r>
      <rPr>
        <sz val="10"/>
        <rFont val="Times New Roman"/>
        <family val="1"/>
      </rPr>
      <t>; various plan documents, websites, and news articles.</t>
    </r>
  </si>
  <si>
    <t>"Safe Harbor" Pension</t>
  </si>
  <si>
    <t>Primary Insurance Amount</t>
  </si>
  <si>
    <t>Years</t>
  </si>
  <si>
    <t>Notes: The calculation assumes that the worker enters the labor market in 2018 at age 25, enters the uncovered government position at age 35 with a $50,000 salary and earns 3.8 percent nominal wage growth.</t>
  </si>
  <si>
    <r>
      <t xml:space="preserve">Figure 3. </t>
    </r>
    <r>
      <rPr>
        <i/>
        <sz val="12"/>
        <color rgb="FF000000"/>
        <rFont val="Times New Roman"/>
        <family val="1"/>
      </rPr>
      <t>Nominal Annuity at Age 67 Calculated According to IRC Section 3121</t>
    </r>
  </si>
  <si>
    <r>
      <t>Source:</t>
    </r>
    <r>
      <rPr>
        <sz val="10"/>
        <rFont val="Times New Roman"/>
        <family val="1"/>
      </rPr>
      <t xml:space="preserve"> Authors’ calculations.</t>
    </r>
  </si>
  <si>
    <t>Lifetime retirement income</t>
  </si>
  <si>
    <t>Private sector Social Security</t>
  </si>
  <si>
    <r>
      <t>Notes:</t>
    </r>
    <r>
      <rPr>
        <i/>
        <sz val="10"/>
        <rFont val="Times New Roman"/>
        <family val="1"/>
      </rPr>
      <t xml:space="preserve"> </t>
    </r>
    <r>
      <rPr>
        <sz val="10"/>
        <rFont val="Times New Roman"/>
        <family val="1"/>
      </rPr>
      <t xml:space="preserve">The dashed gray line is a benchmark that reflects the Social Security benefit earned by a private sector worker with no state or local tenure.  The calculation assumes that the worker enters the labor market in 2018 at age 25, enters the uncovered government position at age 35 with a $50,000 salary and earns 3.8 percent wage growth.  </t>
    </r>
  </si>
  <si>
    <r>
      <t xml:space="preserve">Figure 4. </t>
    </r>
    <r>
      <rPr>
        <i/>
        <sz val="12"/>
        <rFont val="Times New Roman"/>
        <family val="1"/>
      </rPr>
      <t>Safe Harbor Benefit + Covered Social Security Benefit at Age 67, in Nominal Dollars</t>
    </r>
  </si>
  <si>
    <r>
      <t xml:space="preserve">Figure 5. </t>
    </r>
    <r>
      <rPr>
        <i/>
        <sz val="12"/>
        <rFont val="Times New Roman"/>
        <family val="1"/>
      </rPr>
      <t>Safe Harbor Defined Contribution Account Balance at Age 67 + Present Value of Lifetime Covered Social Security Benefits, in Nominal Dollars</t>
    </r>
  </si>
  <si>
    <r>
      <t>Notes:</t>
    </r>
    <r>
      <rPr>
        <i/>
        <sz val="10"/>
        <rFont val="Times New Roman"/>
        <family val="1"/>
      </rPr>
      <t xml:space="preserve"> </t>
    </r>
    <r>
      <rPr>
        <sz val="10"/>
        <rFont val="Times New Roman"/>
        <family val="1"/>
      </rPr>
      <t xml:space="preserve">The dashed gray lines are benchmarks reflecting the Social Security benefits earned by a private sector worker with no state or local tenure.  The calculation assumes that the worker enters the labor market in 2018 at age 25, enters the uncovered government position at age 35 with a $50,000 salary and earns 3.8 percent wage growth.  Assets in the defined contribution account grow by 5.3 percent annually. </t>
    </r>
  </si>
  <si>
    <t>Lifetime wealth, no COLA</t>
  </si>
  <si>
    <t>Lifetime wealth, with COLA</t>
  </si>
  <si>
    <t>Private sector wealth, no COLA</t>
  </si>
  <si>
    <t>Private sector wealth, with COLA</t>
  </si>
  <si>
    <t>1.20+</t>
  </si>
  <si>
    <t>1.15-1.19</t>
  </si>
  <si>
    <t>1.10-1.14</t>
  </si>
  <si>
    <t>1.05-1.09</t>
  </si>
  <si>
    <t>1-1.04</t>
  </si>
  <si>
    <t>0.95-0.99</t>
  </si>
  <si>
    <t>0.9-0.94</t>
  </si>
  <si>
    <t>0.85-0.89</t>
  </si>
  <si>
    <t>1.1-1.14</t>
  </si>
  <si>
    <t>1.2+</t>
  </si>
  <si>
    <r>
      <t xml:space="preserve">Figure 6. </t>
    </r>
    <r>
      <rPr>
        <i/>
        <sz val="12"/>
        <rFont val="Times New Roman"/>
        <family val="1"/>
      </rPr>
      <t xml:space="preserve">Retirement Plans for Uncovered State and Local Government Employees by Counterfactual Wealth Ratio </t>
    </r>
  </si>
  <si>
    <t>Notes: The worker is assumed to enter the labor market in 2018 at age 25, start the uncovered government position at age 35 with a $50,000 salary and earn 3.8 percent nominal wage growth.  The worker remains in the uncovered public sector for 12 years, and then returns to the covered sector until age 65.  Public pension benefits are claimed at the plan’s normal retirement age; Social Security benefits are claimed at the full retirement age.</t>
  </si>
  <si>
    <r>
      <t>Source:</t>
    </r>
    <r>
      <rPr>
        <sz val="10"/>
        <rFont val="Times New Roman"/>
        <family val="1"/>
      </rPr>
      <t xml:space="preserve"> Authors’ calculations from plan designs presented in various </t>
    </r>
    <r>
      <rPr>
        <i/>
        <sz val="10"/>
        <rFont val="Times New Roman"/>
        <family val="1"/>
      </rPr>
      <t>Actuarial Valuation Reports.</t>
    </r>
  </si>
  <si>
    <t>Insufficiently generous</t>
  </si>
  <si>
    <t>Sufficiently generous</t>
  </si>
  <si>
    <r>
      <t xml:space="preserve">Figure 7. </t>
    </r>
    <r>
      <rPr>
        <i/>
        <sz val="12"/>
        <rFont val="Times New Roman"/>
        <family val="1"/>
      </rPr>
      <t>Pension + Covered Social Security Relative to Counterfactual Social Security Wealth</t>
    </r>
  </si>
  <si>
    <t>Notes: The percentages in figures 6 and 7 differ slightly due to rounding.  The worker is assumed to enter the labor market in 2018 at age 25, start the uncovered government position at age 35 with a $50,000 salary and earn 3.8 percent nominal wage growth.  The worker remains in the uncovered public sector for 12 years, and then returns to the covered sector until age 65.  Public pension benefits are claimed at the plan’s normal retirement age; Social Security benefits are claimed at the full retirement age.</t>
  </si>
  <si>
    <t>Ratio range</t>
  </si>
  <si>
    <r>
      <t xml:space="preserve">Figure 8. </t>
    </r>
    <r>
      <rPr>
        <i/>
        <sz val="12"/>
        <rFont val="Times New Roman"/>
        <family val="1"/>
      </rPr>
      <t>Pension + Covered Social Security Relative to Counterfactual Social Security Wealth, by Occupation</t>
    </r>
  </si>
  <si>
    <t>Teachers' designs</t>
  </si>
  <si>
    <t>Police designs</t>
  </si>
  <si>
    <r>
      <t xml:space="preserve">Figure 9. </t>
    </r>
    <r>
      <rPr>
        <i/>
        <sz val="12"/>
        <rFont val="Times New Roman"/>
        <family val="1"/>
      </rPr>
      <t>Pension + Covered Social Security Relative to Counterfactual Social Security Wealth, by Uncovered Tenure</t>
    </r>
  </si>
  <si>
    <t>12 years of tenure</t>
  </si>
  <si>
    <t>Five years of tenure</t>
  </si>
  <si>
    <t>Notes: The distribution only includes final pay defined benefit designs.  The calculation assumes that the worker enters the labor market in 2018 at age 25, enters the uncovered government position at age 35 with a $50,000 salary and earns 3.8 percent nominal wage growth.  The worker remains in the uncovered public sector for 12 years, and then returns to the covered sector until age 65.  Public pension benefits are claimed at the plan’s normal retirement age; Social Security benefits are claimed at the full retirement age.</t>
  </si>
  <si>
    <r>
      <t xml:space="preserve">Figure 10. </t>
    </r>
    <r>
      <rPr>
        <i/>
        <sz val="12"/>
        <rFont val="Times New Roman"/>
        <family val="1"/>
      </rPr>
      <t>Pension + Covered Social Security Relative to Counterfactual Social Security Wealth, by Age of Entry</t>
    </r>
  </si>
  <si>
    <t>Enter age 35</t>
  </si>
  <si>
    <t>Enter age 25</t>
  </si>
  <si>
    <r>
      <t xml:space="preserve">Figure 11. </t>
    </r>
    <r>
      <rPr>
        <i/>
        <sz val="12"/>
        <rFont val="Times New Roman"/>
        <family val="1"/>
      </rPr>
      <t>Pension + Covered Social Security Wealth Relative to Counterfactual Social Security, by Lifetime Earnings</t>
    </r>
  </si>
  <si>
    <t>High lifetime earnings</t>
  </si>
  <si>
    <t>Low lifetime earnings</t>
  </si>
  <si>
    <t>Notes: The distribution only includes final pay defined benefit designs.  The calculation assumes that the worker enters the labor market in 2018 at age 25 and enters the uncovered government position at age 35.  The “high lifetime earnings” scenario assumes a $60,000 starting salary in the public sector and 4.3 percent wage growth.  The “low lifetime earnings” scenario assumes a $40,000 starting salary and 3.3 percent wage growth.  The worker remains in the uncovered public sector for 12 years, and then returns to the covered sector until age 65.  Public pension benefits are claimed at the plan’s normal retirement age; Social Security benefits are claimed at the full retirement age.</t>
  </si>
  <si>
    <r>
      <t>Source:</t>
    </r>
    <r>
      <rPr>
        <sz val="10"/>
        <rFont val="Times New Roman"/>
        <family val="1"/>
      </rPr>
      <t xml:space="preserve"> Authors’ calculation from plan designs presented in various </t>
    </r>
    <r>
      <rPr>
        <i/>
        <sz val="10"/>
        <rFont val="Times New Roman"/>
        <family val="1"/>
      </rPr>
      <t>Actuarial Valuation Reports.</t>
    </r>
  </si>
  <si>
    <r>
      <t xml:space="preserve">Figure 12. </t>
    </r>
    <r>
      <rPr>
        <i/>
        <sz val="12"/>
        <rFont val="Times New Roman"/>
        <family val="1"/>
      </rPr>
      <t>Defined Benefit Plans for Uncovered Workers by Year of Trust-Fund Exhaustion</t>
    </r>
  </si>
  <si>
    <t>2018-2020</t>
  </si>
  <si>
    <t>2021-2025</t>
  </si>
  <si>
    <t>2026-2030</t>
  </si>
  <si>
    <t>2031-2035</t>
  </si>
  <si>
    <t>2036-2040</t>
  </si>
  <si>
    <t>2041+</t>
  </si>
  <si>
    <t>4.6 percent return</t>
  </si>
  <si>
    <t>7.6 percent return</t>
  </si>
  <si>
    <r>
      <t>Source:</t>
    </r>
    <r>
      <rPr>
        <sz val="10"/>
        <rFont val="Times New Roman"/>
        <family val="1"/>
      </rPr>
      <t xml:space="preserve"> Authors’ estimates from the</t>
    </r>
    <r>
      <rPr>
        <i/>
        <sz val="10"/>
        <rFont val="Times New Roman"/>
        <family val="1"/>
      </rPr>
      <t xml:space="preserve"> Public Plans Data</t>
    </r>
    <r>
      <rPr>
        <sz val="10"/>
        <rFont val="Times New Roman"/>
        <family val="1"/>
      </rPr>
      <t xml:space="preserve"> website</t>
    </r>
    <r>
      <rPr>
        <i/>
        <sz val="10"/>
        <rFont val="Times New Roman"/>
        <family val="1"/>
      </rPr>
      <t xml:space="preserve"> </t>
    </r>
    <r>
      <rPr>
        <sz val="10"/>
        <rFont val="Times New Roman"/>
        <family val="1"/>
      </rPr>
      <t>(2012-2016).</t>
    </r>
  </si>
  <si>
    <t>*When using these data, please cite the Center for Retirement Research at Boston College.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</si>
</sst>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1">
    <font>
      <sz val="11"/>
      <name val="Calibri"/>
    </font>
    <font>
      <sz val="11"/>
      <color theme="1"/>
      <name val="Calibri"/>
      <family val="2"/>
      <scheme val="minor"/>
    </font>
    <font>
      <sz val="11"/>
      <name val="Calibri"/>
      <family val="2"/>
    </font>
    <font>
      <sz val="11"/>
      <color rgb="FF000000"/>
      <name val="Calibri"/>
      <family val="2"/>
    </font>
    <font>
      <sz val="12"/>
      <name val="Times New Roman"/>
      <family val="1"/>
    </font>
    <font>
      <i/>
      <sz val="12"/>
      <name val="Times New Roman"/>
      <family val="1"/>
    </font>
    <font>
      <sz val="12"/>
      <color rgb="FF000000"/>
      <name val="Times New Roman"/>
      <family val="1"/>
    </font>
    <font>
      <sz val="10"/>
      <name val="Times New Roman"/>
      <family val="1"/>
    </font>
    <font>
      <i/>
      <sz val="10"/>
      <name val="Times New Roman"/>
      <family val="1"/>
    </font>
    <font>
      <sz val="12"/>
      <color theme="1"/>
      <name val="Times New Roman"/>
      <family val="1"/>
    </font>
    <font>
      <i/>
      <sz val="12"/>
      <color rgb="FF000000"/>
      <name val="Times New Roman"/>
      <family val="1"/>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3" fillId="0" borderId="0"/>
    <xf numFmtId="0" fontId="1" fillId="0" borderId="0"/>
    <xf numFmtId="0" fontId="2" fillId="0" borderId="0"/>
  </cellStyleXfs>
  <cellXfs count="58">
    <xf numFmtId="0" fontId="0" fillId="0" borderId="0" xfId="0"/>
    <xf numFmtId="0" fontId="4" fillId="0" borderId="0" xfId="0" applyFont="1"/>
    <xf numFmtId="0" fontId="4" fillId="0" borderId="0" xfId="0" applyFont="1" applyBorder="1"/>
    <xf numFmtId="0" fontId="4" fillId="0" borderId="1" xfId="0" applyFont="1" applyBorder="1"/>
    <xf numFmtId="0" fontId="6" fillId="0" borderId="0" xfId="0" applyFont="1"/>
    <xf numFmtId="0" fontId="4" fillId="0" borderId="2" xfId="0" applyFont="1" applyBorder="1" applyAlignment="1">
      <alignment horizontal="center" wrapText="1"/>
    </xf>
    <xf numFmtId="0" fontId="4" fillId="0" borderId="3" xfId="0" applyFont="1" applyBorder="1"/>
    <xf numFmtId="0" fontId="7" fillId="0" borderId="0" xfId="0" applyFont="1"/>
    <xf numFmtId="0" fontId="8" fillId="0" borderId="0" xfId="0" applyFont="1"/>
    <xf numFmtId="0" fontId="0" fillId="0" borderId="0" xfId="0" applyAlignment="1">
      <alignment horizontal="center"/>
    </xf>
    <xf numFmtId="0" fontId="2" fillId="0" borderId="0" xfId="0" applyFont="1" applyAlignment="1">
      <alignment horizontal="center"/>
    </xf>
    <xf numFmtId="10" fontId="4" fillId="0" borderId="3" xfId="0" applyNumberFormat="1" applyFont="1" applyBorder="1" applyAlignment="1">
      <alignment horizontal="center"/>
    </xf>
    <xf numFmtId="10" fontId="4" fillId="0" borderId="0" xfId="0" applyNumberFormat="1" applyFont="1" applyBorder="1" applyAlignment="1">
      <alignment horizontal="center"/>
    </xf>
    <xf numFmtId="10" fontId="4" fillId="0" borderId="1" xfId="0" applyNumberFormat="1" applyFont="1" applyBorder="1" applyAlignment="1">
      <alignment horizontal="center"/>
    </xf>
    <xf numFmtId="0" fontId="9" fillId="0" borderId="0" xfId="2" applyFont="1"/>
    <xf numFmtId="0" fontId="1" fillId="0" borderId="0" xfId="2"/>
    <xf numFmtId="0" fontId="9" fillId="0" borderId="0" xfId="2" applyFont="1" applyAlignment="1">
      <alignment horizontal="left"/>
    </xf>
    <xf numFmtId="0" fontId="0" fillId="0" borderId="0" xfId="0" applyAlignment="1">
      <alignment horizontal="left"/>
    </xf>
    <xf numFmtId="0" fontId="0" fillId="0" borderId="0" xfId="0" applyAlignment="1">
      <alignment horizontal="center" vertical="center"/>
    </xf>
    <xf numFmtId="0" fontId="9" fillId="0" borderId="0" xfId="2" applyFont="1" applyAlignment="1">
      <alignment horizontal="center" vertical="center"/>
    </xf>
    <xf numFmtId="0" fontId="9" fillId="0" borderId="0" xfId="2" applyFont="1" applyAlignment="1">
      <alignment horizontal="center" vertical="center" wrapText="1"/>
    </xf>
    <xf numFmtId="0" fontId="4" fillId="0" borderId="0" xfId="0" applyFont="1" applyAlignment="1">
      <alignment horizontal="left"/>
    </xf>
    <xf numFmtId="0" fontId="4" fillId="0" borderId="2" xfId="0" applyFont="1" applyBorder="1" applyAlignment="1">
      <alignment horizontal="left"/>
    </xf>
    <xf numFmtId="0" fontId="4" fillId="0" borderId="2" xfId="0" applyFont="1" applyBorder="1" applyAlignment="1">
      <alignment horizontal="center" vertical="center" wrapText="1"/>
    </xf>
    <xf numFmtId="0" fontId="4" fillId="0" borderId="1" xfId="0" applyFont="1" applyBorder="1" applyAlignment="1">
      <alignment horizontal="left"/>
    </xf>
    <xf numFmtId="164" fontId="4" fillId="0" borderId="0" xfId="0" applyNumberFormat="1" applyFont="1" applyAlignment="1">
      <alignment horizontal="center" vertical="center"/>
    </xf>
    <xf numFmtId="164" fontId="4" fillId="0" borderId="0" xfId="0" applyNumberFormat="1" applyFont="1" applyAlignment="1">
      <alignment horizontal="center" vertical="center" wrapText="1"/>
    </xf>
    <xf numFmtId="164"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wrapText="1"/>
    </xf>
    <xf numFmtId="0" fontId="1" fillId="0" borderId="0" xfId="2" applyAlignment="1">
      <alignment horizontal="center"/>
    </xf>
    <xf numFmtId="17" fontId="9" fillId="0" borderId="0" xfId="2" applyNumberFormat="1" applyFont="1"/>
    <xf numFmtId="0" fontId="7" fillId="0" borderId="0" xfId="0" applyFont="1" applyAlignment="1">
      <alignment vertical="center"/>
    </xf>
    <xf numFmtId="0" fontId="8" fillId="0" borderId="0" xfId="0" applyFont="1" applyAlignment="1">
      <alignment vertical="center"/>
    </xf>
    <xf numFmtId="0" fontId="6" fillId="0" borderId="0" xfId="0" applyFont="1" applyAlignment="1">
      <alignment vertical="center"/>
    </xf>
    <xf numFmtId="164" fontId="4" fillId="0" borderId="3" xfId="0" applyNumberFormat="1" applyFont="1" applyBorder="1" applyAlignment="1">
      <alignment horizontal="center"/>
    </xf>
    <xf numFmtId="164" fontId="4" fillId="0" borderId="0" xfId="0" applyNumberFormat="1" applyFont="1" applyBorder="1" applyAlignment="1">
      <alignment horizontal="center"/>
    </xf>
    <xf numFmtId="164" fontId="4" fillId="0" borderId="1" xfId="0" applyNumberFormat="1" applyFont="1" applyBorder="1" applyAlignment="1">
      <alignment horizontal="center"/>
    </xf>
    <xf numFmtId="0" fontId="2" fillId="0" borderId="0" xfId="3"/>
    <xf numFmtId="0" fontId="4" fillId="0" borderId="3" xfId="3" applyFont="1" applyBorder="1"/>
    <xf numFmtId="10" fontId="4" fillId="0" borderId="3" xfId="3" applyNumberFormat="1" applyFont="1" applyBorder="1" applyAlignment="1">
      <alignment horizontal="center"/>
    </xf>
    <xf numFmtId="0" fontId="4" fillId="0" borderId="1" xfId="3" applyFont="1" applyBorder="1"/>
    <xf numFmtId="10" fontId="4" fillId="0" borderId="1" xfId="3" applyNumberFormat="1" applyFont="1" applyBorder="1" applyAlignment="1">
      <alignment horizontal="center"/>
    </xf>
    <xf numFmtId="0" fontId="4" fillId="0" borderId="0" xfId="3" applyFont="1" applyBorder="1"/>
    <xf numFmtId="10" fontId="4" fillId="0" borderId="0" xfId="3" applyNumberFormat="1" applyFont="1" applyBorder="1" applyAlignment="1">
      <alignment horizontal="center"/>
    </xf>
    <xf numFmtId="0" fontId="4" fillId="0" borderId="2" xfId="3" applyFont="1" applyBorder="1"/>
    <xf numFmtId="0" fontId="7" fillId="0" borderId="0" xfId="0" applyFont="1" applyAlignment="1">
      <alignment horizontal="left"/>
    </xf>
    <xf numFmtId="0" fontId="8" fillId="0" borderId="0" xfId="0" applyFont="1" applyAlignment="1">
      <alignment horizontal="left"/>
    </xf>
    <xf numFmtId="10" fontId="4" fillId="0" borderId="2" xfId="3" applyNumberFormat="1" applyFont="1" applyBorder="1" applyAlignment="1">
      <alignment horizontal="center"/>
    </xf>
    <xf numFmtId="0" fontId="2" fillId="0" borderId="0" xfId="3" applyAlignment="1">
      <alignment horizontal="center" vertical="center"/>
    </xf>
    <xf numFmtId="10" fontId="4" fillId="0" borderId="0" xfId="3" applyNumberFormat="1" applyFont="1" applyBorder="1" applyAlignment="1">
      <alignment horizontal="center" vertical="center"/>
    </xf>
    <xf numFmtId="10" fontId="4" fillId="0" borderId="1" xfId="3" applyNumberFormat="1" applyFont="1" applyBorder="1" applyAlignment="1">
      <alignment horizontal="center" vertical="center"/>
    </xf>
    <xf numFmtId="0" fontId="4" fillId="0" borderId="2" xfId="3" applyFont="1" applyBorder="1" applyAlignment="1">
      <alignment horizontal="center" vertical="center" wrapText="1"/>
    </xf>
    <xf numFmtId="10" fontId="4" fillId="0" borderId="2" xfId="3" applyNumberFormat="1" applyFont="1" applyBorder="1"/>
    <xf numFmtId="0" fontId="4" fillId="0" borderId="0" xfId="0" applyFont="1" applyAlignment="1">
      <alignment horizontal="center"/>
    </xf>
    <xf numFmtId="9" fontId="4" fillId="0" borderId="0" xfId="0" applyNumberFormat="1" applyFont="1" applyBorder="1" applyAlignment="1">
      <alignment horizontal="center"/>
    </xf>
    <xf numFmtId="9" fontId="4" fillId="0" borderId="1" xfId="0" applyNumberFormat="1" applyFont="1" applyBorder="1" applyAlignment="1">
      <alignment horizontal="center"/>
    </xf>
    <xf numFmtId="0" fontId="4" fillId="0" borderId="2" xfId="0" applyFont="1" applyBorder="1"/>
    <xf numFmtId="0" fontId="4" fillId="0" borderId="2" xfId="0" applyFont="1" applyBorder="1" applyAlignment="1">
      <alignment horizontal="center"/>
    </xf>
  </cellXfs>
  <cellStyles count="4">
    <cellStyle name="Normal" xfId="0" builtinId="0"/>
    <cellStyle name="Normal 2" xfId="1"/>
    <cellStyle name="Normal 3" xfId="2"/>
    <cellStyle name="Normal 4" xfId="3"/>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73397680128693"/>
          <c:y val="2.636920384951881E-2"/>
          <c:w val="0.89326602319871307"/>
          <c:h val="0.88664666916635415"/>
        </c:manualLayout>
      </c:layout>
      <c:barChart>
        <c:barDir val="col"/>
        <c:grouping val="clustered"/>
        <c:varyColors val="0"/>
        <c:ser>
          <c:idx val="0"/>
          <c:order val="0"/>
          <c:spPr>
            <a:solidFill>
              <a:srgbClr val="800000"/>
            </a:solidFill>
            <a:ln w="3175">
              <a:solidFill>
                <a:schemeClr val="tx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Times New Roman" panose="02020603050405020304"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1'!$A$25:$A$27</c:f>
              <c:strCache>
                <c:ptCount val="3"/>
                <c:pt idx="0">
                  <c:v>Teachers</c:v>
                </c:pt>
                <c:pt idx="1">
                  <c:v>Police</c:v>
                </c:pt>
                <c:pt idx="2">
                  <c:v>General</c:v>
                </c:pt>
              </c:strCache>
            </c:strRef>
          </c:cat>
          <c:val>
            <c:numRef>
              <c:f>'Figure 1'!$B$25:$B$27</c:f>
              <c:numCache>
                <c:formatCode>0.00%</c:formatCode>
                <c:ptCount val="3"/>
                <c:pt idx="0">
                  <c:v>0.86712592840194702</c:v>
                </c:pt>
                <c:pt idx="1">
                  <c:v>0.50167685747146606</c:v>
                </c:pt>
                <c:pt idx="2">
                  <c:v>0.34152591228485107</c:v>
                </c:pt>
              </c:numCache>
            </c:numRef>
          </c:val>
          <c:extLst>
            <c:ext xmlns:c16="http://schemas.microsoft.com/office/drawing/2014/chart" uri="{C3380CC4-5D6E-409C-BE32-E72D297353CC}">
              <c16:uniqueId val="{00000001-71C9-4F73-A195-74ED390BBB43}"/>
            </c:ext>
          </c:extLst>
        </c:ser>
        <c:dLbls>
          <c:showLegendKey val="0"/>
          <c:showVal val="0"/>
          <c:showCatName val="0"/>
          <c:showSerName val="0"/>
          <c:showPercent val="0"/>
          <c:showBubbleSize val="0"/>
        </c:dLbls>
        <c:gapWidth val="219"/>
        <c:overlap val="-27"/>
        <c:axId val="261324320"/>
        <c:axId val="264750720"/>
      </c:barChart>
      <c:catAx>
        <c:axId val="261324320"/>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264750720"/>
        <c:crosses val="autoZero"/>
        <c:auto val="1"/>
        <c:lblAlgn val="ctr"/>
        <c:lblOffset val="100"/>
        <c:noMultiLvlLbl val="0"/>
      </c:catAx>
      <c:valAx>
        <c:axId val="264750720"/>
        <c:scaling>
          <c:orientation val="minMax"/>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61324320"/>
        <c:crosses val="autoZero"/>
        <c:crossBetween val="between"/>
        <c:majorUnit val="0.25"/>
      </c:valAx>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084733158355206"/>
          <c:y val="2.636920384951881E-2"/>
          <c:w val="0.85564129483814533"/>
          <c:h val="0.69939101362329714"/>
        </c:manualLayout>
      </c:layout>
      <c:barChart>
        <c:barDir val="col"/>
        <c:grouping val="clustered"/>
        <c:varyColors val="0"/>
        <c:ser>
          <c:idx val="0"/>
          <c:order val="0"/>
          <c:tx>
            <c:strRef>
              <c:f>'Figure 11'!$B$26</c:f>
              <c:strCache>
                <c:ptCount val="1"/>
                <c:pt idx="0">
                  <c:v>High lifetime earnings</c:v>
                </c:pt>
              </c:strCache>
            </c:strRef>
          </c:tx>
          <c:spPr>
            <a:solidFill>
              <a:srgbClr val="BFBFBF"/>
            </a:solidFill>
            <a:ln w="3175">
              <a:solidFill>
                <a:schemeClr val="tx1"/>
              </a:solidFill>
            </a:ln>
            <a:effectLst/>
          </c:spPr>
          <c:invertIfNegative val="0"/>
          <c:dLbls>
            <c:dLbl>
              <c:idx val="0"/>
              <c:layout>
                <c:manualLayout>
                  <c:x val="-1.3888888888888888E-2"/>
                  <c:y val="1.9841269841269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785-42A9-BDA7-787695FA5E5A}"/>
                </c:ext>
              </c:extLst>
            </c:dLbl>
            <c:dLbl>
              <c:idx val="1"/>
              <c:layout>
                <c:manualLayout>
                  <c:x val="-2.7776684164479439E-3"/>
                  <c:y val="1.7857142857142783E-2"/>
                </c:manualLayout>
              </c:layout>
              <c:numFmt formatCode="0%" sourceLinked="0"/>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7638888888888877E-2"/>
                      <c:h val="6.2698412698412698E-2"/>
                    </c:manualLayout>
                  </c15:layout>
                </c:ext>
                <c:ext xmlns:c16="http://schemas.microsoft.com/office/drawing/2014/chart" uri="{C3380CC4-5D6E-409C-BE32-E72D297353CC}">
                  <c16:uniqueId val="{0000000D-A785-42A9-BDA7-787695FA5E5A}"/>
                </c:ext>
              </c:extLst>
            </c:dLbl>
            <c:dLbl>
              <c:idx val="2"/>
              <c:layout>
                <c:manualLayout>
                  <c:x val="-1.6666666666666718E-2"/>
                  <c:y val="1.190476190476190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785-42A9-BDA7-787695FA5E5A}"/>
                </c:ext>
              </c:extLst>
            </c:dLbl>
            <c:dLbl>
              <c:idx val="3"/>
              <c:layout>
                <c:manualLayout>
                  <c:x val="-1.1111111111111112E-2"/>
                  <c:y val="1.984126984126976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785-42A9-BDA7-787695FA5E5A}"/>
                </c:ext>
              </c:extLst>
            </c:dLbl>
            <c:dLbl>
              <c:idx val="4"/>
              <c:layout>
                <c:manualLayout>
                  <c:x val="-1.1111111111111112E-2"/>
                  <c:y val="1.190476190476190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A785-42A9-BDA7-787695FA5E5A}"/>
                </c:ext>
              </c:extLst>
            </c:dLbl>
            <c:dLbl>
              <c:idx val="5"/>
              <c:layout>
                <c:manualLayout>
                  <c:x val="-1.6666666666666666E-2"/>
                  <c:y val="1.190476190476183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A785-42A9-BDA7-787695FA5E5A}"/>
                </c:ext>
              </c:extLst>
            </c:dLbl>
            <c:dLbl>
              <c:idx val="6"/>
              <c:layout>
                <c:manualLayout>
                  <c:x val="-2.2222222222222324E-2"/>
                  <c:y val="1.5873015873015799E-2"/>
                </c:manualLayout>
              </c:layout>
              <c:numFmt formatCode="0%" sourceLinked="0"/>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7.7763998250218722E-2"/>
                      <c:h val="5.0793650793650794E-2"/>
                    </c:manualLayout>
                  </c15:layout>
                </c:ext>
                <c:ext xmlns:c16="http://schemas.microsoft.com/office/drawing/2014/chart" uri="{C3380CC4-5D6E-409C-BE32-E72D297353CC}">
                  <c16:uniqueId val="{00000012-A785-42A9-BDA7-787695FA5E5A}"/>
                </c:ext>
              </c:extLst>
            </c:dLbl>
            <c:dLbl>
              <c:idx val="7"/>
              <c:layout>
                <c:manualLayout>
                  <c:x val="-5.5555555555555558E-3"/>
                  <c:y val="1.190476190476190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A785-42A9-BDA7-787695FA5E5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11'!$A$27:$A$34</c:f>
              <c:strCache>
                <c:ptCount val="8"/>
                <c:pt idx="0">
                  <c:v>0.85-0.89</c:v>
                </c:pt>
                <c:pt idx="1">
                  <c:v>0.9-0.94</c:v>
                </c:pt>
                <c:pt idx="2">
                  <c:v>0.95-0.99</c:v>
                </c:pt>
                <c:pt idx="3">
                  <c:v>1-1.04</c:v>
                </c:pt>
                <c:pt idx="4">
                  <c:v>1.05-1.09</c:v>
                </c:pt>
                <c:pt idx="5">
                  <c:v>1.1-1.14</c:v>
                </c:pt>
                <c:pt idx="6">
                  <c:v>1.15-1.19</c:v>
                </c:pt>
                <c:pt idx="7">
                  <c:v>1.20+</c:v>
                </c:pt>
              </c:strCache>
            </c:strRef>
          </c:cat>
          <c:val>
            <c:numRef>
              <c:f>'Figure 11'!$B$27:$B$34</c:f>
              <c:numCache>
                <c:formatCode>0.00%</c:formatCode>
                <c:ptCount val="8"/>
                <c:pt idx="0">
                  <c:v>4.6153846153846156E-2</c:v>
                </c:pt>
                <c:pt idx="1">
                  <c:v>0.23076923076923078</c:v>
                </c:pt>
                <c:pt idx="2">
                  <c:v>0.15384615384615385</c:v>
                </c:pt>
                <c:pt idx="3">
                  <c:v>0.13846153846153847</c:v>
                </c:pt>
                <c:pt idx="4">
                  <c:v>7.6923076923076927E-2</c:v>
                </c:pt>
                <c:pt idx="5">
                  <c:v>4.6153846153846156E-2</c:v>
                </c:pt>
                <c:pt idx="6">
                  <c:v>0.13846153846153847</c:v>
                </c:pt>
                <c:pt idx="7">
                  <c:v>0.16923076923076924</c:v>
                </c:pt>
              </c:numCache>
            </c:numRef>
          </c:val>
          <c:extLst>
            <c:ext xmlns:c16="http://schemas.microsoft.com/office/drawing/2014/chart" uri="{C3380CC4-5D6E-409C-BE32-E72D297353CC}">
              <c16:uniqueId val="{00000014-A785-42A9-BDA7-787695FA5E5A}"/>
            </c:ext>
          </c:extLst>
        </c:ser>
        <c:ser>
          <c:idx val="1"/>
          <c:order val="1"/>
          <c:tx>
            <c:strRef>
              <c:f>'Figure 11'!$C$26</c:f>
              <c:strCache>
                <c:ptCount val="1"/>
                <c:pt idx="0">
                  <c:v>Low lifetime earnings</c:v>
                </c:pt>
              </c:strCache>
            </c:strRef>
          </c:tx>
          <c:spPr>
            <a:solidFill>
              <a:srgbClr val="800000"/>
            </a:solidFill>
            <a:ln w="3175">
              <a:solidFill>
                <a:schemeClr val="tx1"/>
              </a:solidFill>
            </a:ln>
            <a:effectLst/>
          </c:spPr>
          <c:invertIfNegative val="0"/>
          <c:dLbls>
            <c:dLbl>
              <c:idx val="0"/>
              <c:layout>
                <c:manualLayout>
                  <c:x val="8.3333333333333332E-3"/>
                  <c:y val="1.58730158730158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A785-42A9-BDA7-787695FA5E5A}"/>
                </c:ext>
              </c:extLst>
            </c:dLbl>
            <c:dLbl>
              <c:idx val="1"/>
              <c:layout>
                <c:manualLayout>
                  <c:x val="1.6666666666666666E-2"/>
                  <c:y val="-7.275048233154282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A785-42A9-BDA7-787695FA5E5A}"/>
                </c:ext>
              </c:extLst>
            </c:dLbl>
            <c:dLbl>
              <c:idx val="2"/>
              <c:layout>
                <c:manualLayout>
                  <c:x val="0"/>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A785-42A9-BDA7-787695FA5E5A}"/>
                </c:ext>
              </c:extLst>
            </c:dLbl>
            <c:dLbl>
              <c:idx val="3"/>
              <c:layout>
                <c:manualLayout>
                  <c:x val="1.1111111111111112E-2"/>
                  <c:y val="7.936507936507863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A785-42A9-BDA7-787695FA5E5A}"/>
                </c:ext>
              </c:extLst>
            </c:dLbl>
            <c:dLbl>
              <c:idx val="4"/>
              <c:layout>
                <c:manualLayout>
                  <c:x val="1.1111111111111112E-2"/>
                  <c:y val="7.936507936507863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A785-42A9-BDA7-787695FA5E5A}"/>
                </c:ext>
              </c:extLst>
            </c:dLbl>
            <c:dLbl>
              <c:idx val="6"/>
              <c:layout>
                <c:manualLayout>
                  <c:x val="5.5555555555555558E-3"/>
                  <c:y val="1.190476190476190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A785-42A9-BDA7-787695FA5E5A}"/>
                </c:ext>
              </c:extLst>
            </c:dLbl>
            <c:dLbl>
              <c:idx val="7"/>
              <c:layout>
                <c:manualLayout>
                  <c:x val="1.1111111111110907E-2"/>
                  <c:y val="7.936507936507936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A785-42A9-BDA7-787695FA5E5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11'!$A$27:$A$34</c:f>
              <c:strCache>
                <c:ptCount val="8"/>
                <c:pt idx="0">
                  <c:v>0.85-0.89</c:v>
                </c:pt>
                <c:pt idx="1">
                  <c:v>0.9-0.94</c:v>
                </c:pt>
                <c:pt idx="2">
                  <c:v>0.95-0.99</c:v>
                </c:pt>
                <c:pt idx="3">
                  <c:v>1-1.04</c:v>
                </c:pt>
                <c:pt idx="4">
                  <c:v>1.05-1.09</c:v>
                </c:pt>
                <c:pt idx="5">
                  <c:v>1.1-1.14</c:v>
                </c:pt>
                <c:pt idx="6">
                  <c:v>1.15-1.19</c:v>
                </c:pt>
                <c:pt idx="7">
                  <c:v>1.20+</c:v>
                </c:pt>
              </c:strCache>
            </c:strRef>
          </c:cat>
          <c:val>
            <c:numRef>
              <c:f>'Figure 11'!$C$27:$C$34</c:f>
              <c:numCache>
                <c:formatCode>0.00%</c:formatCode>
                <c:ptCount val="8"/>
                <c:pt idx="0">
                  <c:v>4.6153846153846156E-2</c:v>
                </c:pt>
                <c:pt idx="1">
                  <c:v>0.1076923076923077</c:v>
                </c:pt>
                <c:pt idx="2">
                  <c:v>0.29230769230769232</c:v>
                </c:pt>
                <c:pt idx="3">
                  <c:v>7.6923076923076927E-2</c:v>
                </c:pt>
                <c:pt idx="4">
                  <c:v>0.15384615384615385</c:v>
                </c:pt>
                <c:pt idx="5">
                  <c:v>6.1538461538461542E-2</c:v>
                </c:pt>
                <c:pt idx="6">
                  <c:v>0.16923076923076924</c:v>
                </c:pt>
                <c:pt idx="7">
                  <c:v>9.2307692307692313E-2</c:v>
                </c:pt>
              </c:numCache>
            </c:numRef>
          </c:val>
          <c:extLst>
            <c:ext xmlns:c16="http://schemas.microsoft.com/office/drawing/2014/chart" uri="{C3380CC4-5D6E-409C-BE32-E72D297353CC}">
              <c16:uniqueId val="{0000001D-A785-42A9-BDA7-787695FA5E5A}"/>
            </c:ext>
          </c:extLst>
        </c:ser>
        <c:dLbls>
          <c:showLegendKey val="0"/>
          <c:showVal val="0"/>
          <c:showCatName val="0"/>
          <c:showSerName val="0"/>
          <c:showPercent val="0"/>
          <c:showBubbleSize val="0"/>
        </c:dLbls>
        <c:gapWidth val="219"/>
        <c:axId val="455948944"/>
        <c:axId val="455949504"/>
      </c:barChart>
      <c:catAx>
        <c:axId val="4559489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200" baseline="0">
                    <a:solidFill>
                      <a:schemeClr val="tx1"/>
                    </a:solidFill>
                    <a:latin typeface="Times New Roman" panose="02020603050405020304" pitchFamily="18" charset="0"/>
                    <a:cs typeface="Times New Roman" panose="02020603050405020304" pitchFamily="18" charset="0"/>
                  </a:rPr>
                  <a:t>Counterfactual wealth ratio</a:t>
                </a:r>
              </a:p>
            </c:rich>
          </c:tx>
          <c:layout/>
          <c:overlay val="0"/>
          <c:spPr>
            <a:noFill/>
            <a:ln>
              <a:noFill/>
            </a:ln>
            <a:effectLst/>
          </c:spPr>
        </c:title>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455949504"/>
        <c:crosses val="autoZero"/>
        <c:auto val="1"/>
        <c:lblAlgn val="ctr"/>
        <c:lblOffset val="100"/>
        <c:noMultiLvlLbl val="0"/>
      </c:catAx>
      <c:valAx>
        <c:axId val="455949504"/>
        <c:scaling>
          <c:orientation val="minMax"/>
        </c:scaling>
        <c:delete val="0"/>
        <c:axPos val="l"/>
        <c:majorGridlines>
          <c:spPr>
            <a:ln w="317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mn-cs"/>
                  </a:defRPr>
                </a:pPr>
                <a:r>
                  <a:rPr lang="en-US" sz="1200" baseline="0">
                    <a:solidFill>
                      <a:schemeClr val="tx1"/>
                    </a:solidFill>
                    <a:latin typeface="Times New Roman" panose="02020603050405020304" pitchFamily="18" charset="0"/>
                  </a:rPr>
                  <a:t>Percent of retirement plans</a:t>
                </a:r>
              </a:p>
            </c:rich>
          </c:tx>
          <c:layout>
            <c:manualLayout>
              <c:xMode val="edge"/>
              <c:yMode val="edge"/>
              <c:x val="5.555555555555561E-4"/>
              <c:y val="0.10848893888263968"/>
            </c:manualLayout>
          </c:layout>
          <c:overlay val="0"/>
          <c:spPr>
            <a:noFill/>
            <a:ln>
              <a:noFill/>
            </a:ln>
            <a:effectLst/>
          </c:spPr>
        </c:title>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455948944"/>
        <c:crosses val="autoZero"/>
        <c:crossBetween val="between"/>
        <c:majorUnit val="0.1"/>
      </c:valAx>
    </c:plotArea>
    <c:legend>
      <c:legendPos val="t"/>
      <c:layout>
        <c:manualLayout>
          <c:xMode val="edge"/>
          <c:yMode val="edge"/>
          <c:x val="0.6359995625546806"/>
          <c:y val="5.6508248968878891E-2"/>
          <c:w val="0.35855643044619423"/>
          <c:h val="0.11846956630421197"/>
        </c:manualLayout>
      </c:layout>
      <c:overlay val="0"/>
      <c:spPr>
        <a:no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41666666666667"/>
          <c:y val="3.0764071157771945E-2"/>
          <c:w val="0.84247222222222218"/>
          <c:h val="0.70352107028288136"/>
        </c:manualLayout>
      </c:layout>
      <c:barChart>
        <c:barDir val="col"/>
        <c:grouping val="clustered"/>
        <c:varyColors val="0"/>
        <c:ser>
          <c:idx val="0"/>
          <c:order val="0"/>
          <c:tx>
            <c:strRef>
              <c:f>'Figure 12'!$B$26</c:f>
              <c:strCache>
                <c:ptCount val="1"/>
                <c:pt idx="0">
                  <c:v>4.6 percent return</c:v>
                </c:pt>
              </c:strCache>
            </c:strRef>
          </c:tx>
          <c:spPr>
            <a:solidFill>
              <a:srgbClr val="800000"/>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CAAB-47CC-8DCB-CC0AF211B911}"/>
                </c:ext>
              </c:extLst>
            </c:dLbl>
            <c:dLbl>
              <c:idx val="1"/>
              <c:layout>
                <c:manualLayout>
                  <c:x val="-8.3333333333333332E-3"/>
                  <c:y val="1.58730158730159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AAB-47CC-8DCB-CC0AF211B911}"/>
                </c:ext>
              </c:extLst>
            </c:dLbl>
            <c:dLbl>
              <c:idx val="2"/>
              <c:layout>
                <c:manualLayout>
                  <c:x val="-5.0925337632079971E-17"/>
                  <c:y val="1.58730158730158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AAB-47CC-8DCB-CC0AF211B911}"/>
                </c:ext>
              </c:extLst>
            </c:dLbl>
            <c:dLbl>
              <c:idx val="4"/>
              <c:layout>
                <c:manualLayout>
                  <c:x val="-1.0185067526415994E-16"/>
                  <c:y val="1.58730158730159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AAB-47CC-8DCB-CC0AF211B911}"/>
                </c:ext>
              </c:extLst>
            </c:dLbl>
            <c:dLbl>
              <c:idx val="5"/>
              <c:layout>
                <c:manualLayout>
                  <c:x val="-1.6666666666666767E-2"/>
                  <c:y val="1.190476190476186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AAB-47CC-8DCB-CC0AF211B91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Times New Roman" panose="02020603050405020304"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12'!$A$27:$A$32</c:f>
              <c:strCache>
                <c:ptCount val="6"/>
                <c:pt idx="0">
                  <c:v>2018-2020</c:v>
                </c:pt>
                <c:pt idx="1">
                  <c:v>2021-2025</c:v>
                </c:pt>
                <c:pt idx="2">
                  <c:v>2026-2030</c:v>
                </c:pt>
                <c:pt idx="3">
                  <c:v>2031-2035</c:v>
                </c:pt>
                <c:pt idx="4">
                  <c:v>2036-2040</c:v>
                </c:pt>
                <c:pt idx="5">
                  <c:v>2041+</c:v>
                </c:pt>
              </c:strCache>
            </c:strRef>
          </c:cat>
          <c:val>
            <c:numRef>
              <c:f>'Figure 12'!$B$27:$B$32</c:f>
              <c:numCache>
                <c:formatCode>0%</c:formatCode>
                <c:ptCount val="6"/>
                <c:pt idx="0">
                  <c:v>0</c:v>
                </c:pt>
                <c:pt idx="1">
                  <c:v>0.05</c:v>
                </c:pt>
                <c:pt idx="2">
                  <c:v>0.08</c:v>
                </c:pt>
                <c:pt idx="3">
                  <c:v>0.21</c:v>
                </c:pt>
                <c:pt idx="4">
                  <c:v>0.16</c:v>
                </c:pt>
                <c:pt idx="5">
                  <c:v>0.5</c:v>
                </c:pt>
              </c:numCache>
            </c:numRef>
          </c:val>
          <c:extLst>
            <c:ext xmlns:c16="http://schemas.microsoft.com/office/drawing/2014/chart" uri="{C3380CC4-5D6E-409C-BE32-E72D297353CC}">
              <c16:uniqueId val="{00000008-CAAB-47CC-8DCB-CC0AF211B911}"/>
            </c:ext>
          </c:extLst>
        </c:ser>
        <c:ser>
          <c:idx val="1"/>
          <c:order val="1"/>
          <c:tx>
            <c:strRef>
              <c:f>'Figure 12'!$C$26</c:f>
              <c:strCache>
                <c:ptCount val="1"/>
                <c:pt idx="0">
                  <c:v>7.6 percent return</c:v>
                </c:pt>
              </c:strCache>
            </c:strRef>
          </c:tx>
          <c:spPr>
            <a:solidFill>
              <a:srgbClr val="BFBFBF"/>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CAAB-47CC-8DCB-CC0AF211B911}"/>
                </c:ext>
              </c:extLst>
            </c:dLbl>
            <c:dLbl>
              <c:idx val="1"/>
              <c:layout>
                <c:manualLayout>
                  <c:x val="1.3888888888888888E-2"/>
                  <c:y val="1.190476190476183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AAB-47CC-8DCB-CC0AF211B911}"/>
                </c:ext>
              </c:extLst>
            </c:dLbl>
            <c:dLbl>
              <c:idx val="2"/>
              <c:layout>
                <c:manualLayout>
                  <c:x val="1.1111111111111009E-2"/>
                  <c:y val="1.190476190476183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CAAB-47CC-8DCB-CC0AF211B911}"/>
                </c:ext>
              </c:extLst>
            </c:dLbl>
            <c:dLbl>
              <c:idx val="3"/>
              <c:layout>
                <c:manualLayout>
                  <c:x val="1.6666666666666666E-2"/>
                  <c:y val="1.58730158730159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AAB-47CC-8DCB-CC0AF211B911}"/>
                </c:ext>
              </c:extLst>
            </c:dLbl>
            <c:dLbl>
              <c:idx val="4"/>
              <c:layout>
                <c:manualLayout>
                  <c:x val="8.3333333333333332E-3"/>
                  <c:y val="1.190476190476183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CAAB-47CC-8DCB-CC0AF211B91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Times New Roman" panose="02020603050405020304"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12'!$A$27:$A$32</c:f>
              <c:strCache>
                <c:ptCount val="6"/>
                <c:pt idx="0">
                  <c:v>2018-2020</c:v>
                </c:pt>
                <c:pt idx="1">
                  <c:v>2021-2025</c:v>
                </c:pt>
                <c:pt idx="2">
                  <c:v>2026-2030</c:v>
                </c:pt>
                <c:pt idx="3">
                  <c:v>2031-2035</c:v>
                </c:pt>
                <c:pt idx="4">
                  <c:v>2036-2040</c:v>
                </c:pt>
                <c:pt idx="5">
                  <c:v>2041+</c:v>
                </c:pt>
              </c:strCache>
            </c:strRef>
          </c:cat>
          <c:val>
            <c:numRef>
              <c:f>'Figure 12'!$C$27:$C$32</c:f>
              <c:numCache>
                <c:formatCode>0%</c:formatCode>
                <c:ptCount val="6"/>
                <c:pt idx="0">
                  <c:v>0</c:v>
                </c:pt>
                <c:pt idx="1">
                  <c:v>0.03</c:v>
                </c:pt>
                <c:pt idx="2">
                  <c:v>0.03</c:v>
                </c:pt>
                <c:pt idx="3">
                  <c:v>0.16</c:v>
                </c:pt>
                <c:pt idx="4">
                  <c:v>0.03</c:v>
                </c:pt>
                <c:pt idx="5">
                  <c:v>0.76</c:v>
                </c:pt>
              </c:numCache>
            </c:numRef>
          </c:val>
          <c:extLst>
            <c:ext xmlns:c16="http://schemas.microsoft.com/office/drawing/2014/chart" uri="{C3380CC4-5D6E-409C-BE32-E72D297353CC}">
              <c16:uniqueId val="{0000000F-CAAB-47CC-8DCB-CC0AF211B911}"/>
            </c:ext>
          </c:extLst>
        </c:ser>
        <c:dLbls>
          <c:showLegendKey val="0"/>
          <c:showVal val="0"/>
          <c:showCatName val="0"/>
          <c:showSerName val="0"/>
          <c:showPercent val="0"/>
          <c:showBubbleSize val="0"/>
        </c:dLbls>
        <c:gapWidth val="219"/>
        <c:axId val="451735936"/>
        <c:axId val="451736496"/>
      </c:barChart>
      <c:catAx>
        <c:axId val="451735936"/>
        <c:scaling>
          <c:orientation val="minMax"/>
        </c:scaling>
        <c:delete val="0"/>
        <c:axPos val="b"/>
        <c:numFmt formatCode="General" sourceLinked="1"/>
        <c:majorTickMark val="none"/>
        <c:minorTickMark val="none"/>
        <c:tickLblPos val="nextTo"/>
        <c:spPr>
          <a:noFill/>
          <a:ln w="3175" cap="flat" cmpd="sng" algn="ctr">
            <a:solidFill>
              <a:schemeClr val="bg1">
                <a:lumMod val="50000"/>
              </a:schemeClr>
            </a:solidFill>
            <a:round/>
          </a:ln>
          <a:effectLst/>
        </c:spPr>
        <c:txPr>
          <a:bodyPr rot="-2700000" spcFirstLastPara="1" vertOverflow="ellipsis"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451736496"/>
        <c:crosses val="autoZero"/>
        <c:auto val="1"/>
        <c:lblAlgn val="ctr"/>
        <c:lblOffset val="100"/>
        <c:noMultiLvlLbl val="0"/>
      </c:catAx>
      <c:valAx>
        <c:axId val="451736496"/>
        <c:scaling>
          <c:orientation val="minMax"/>
          <c:max val="1"/>
        </c:scaling>
        <c:delete val="0"/>
        <c:axPos val="l"/>
        <c:majorGridlines>
          <c:spPr>
            <a:ln w="317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aseline="0">
                    <a:solidFill>
                      <a:schemeClr val="tx1"/>
                    </a:solidFill>
                    <a:latin typeface="Times New Roman" panose="02020603050405020304" pitchFamily="18" charset="0"/>
                  </a:rPr>
                  <a:t>Percent of plans</a:t>
                </a:r>
              </a:p>
            </c:rich>
          </c:tx>
          <c:layout>
            <c:manualLayout>
              <c:xMode val="edge"/>
              <c:yMode val="edge"/>
              <c:x val="5.693350831146107E-4"/>
              <c:y val="0.20632108486439196"/>
            </c:manualLayout>
          </c:layout>
          <c:overlay val="0"/>
          <c:spPr>
            <a:noFill/>
            <a:ln>
              <a:noFill/>
            </a:ln>
            <a:effectLst/>
          </c:spPr>
        </c:title>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451735936"/>
        <c:crosses val="autoZero"/>
        <c:crossBetween val="between"/>
        <c:majorUnit val="0.25"/>
      </c:valAx>
    </c:plotArea>
    <c:legend>
      <c:legendPos val="t"/>
      <c:layout>
        <c:manualLayout>
          <c:xMode val="edge"/>
          <c:yMode val="edge"/>
          <c:x val="0.16568853893263341"/>
          <c:y val="5.4894075740532434E-2"/>
          <c:w val="0.29678718285214351"/>
          <c:h val="0.13234095738032745"/>
        </c:manualLayout>
      </c:layout>
      <c:overlay val="0"/>
      <c:spPr>
        <a:no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52777777777777"/>
          <c:y val="4.1666666666666664E-2"/>
          <c:w val="0.85549868766404202"/>
          <c:h val="0.76512722368037334"/>
        </c:manualLayout>
      </c:layout>
      <c:lineChart>
        <c:grouping val="standard"/>
        <c:varyColors val="0"/>
        <c:ser>
          <c:idx val="0"/>
          <c:order val="0"/>
          <c:tx>
            <c:strRef>
              <c:f>'Figure 3'!$B$25</c:f>
              <c:strCache>
                <c:ptCount val="1"/>
                <c:pt idx="0">
                  <c:v>"Safe Harbor" Pension</c:v>
                </c:pt>
              </c:strCache>
            </c:strRef>
          </c:tx>
          <c:spPr>
            <a:ln w="25400" cap="rnd">
              <a:solidFill>
                <a:srgbClr val="BFBFBF"/>
              </a:solidFill>
              <a:round/>
            </a:ln>
            <a:effectLst/>
          </c:spPr>
          <c:marker>
            <c:symbol val="none"/>
          </c:marker>
          <c:cat>
            <c:numRef>
              <c:f>'Figure 3'!$A$26:$A$55</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'Figure 3'!$B$26:$B$55</c:f>
              <c:numCache>
                <c:formatCode>"$"#,##0.00</c:formatCode>
                <c:ptCount val="30"/>
                <c:pt idx="0">
                  <c:v>789.50699999999995</c:v>
                </c:pt>
                <c:pt idx="1">
                  <c:v>1609.0152659999999</c:v>
                </c:pt>
                <c:pt idx="2">
                  <c:v>2459.6648461079999</c:v>
                </c:pt>
                <c:pt idx="3">
                  <c:v>3404.1761470134725</c:v>
                </c:pt>
                <c:pt idx="4">
                  <c:v>4416.9185507499806</c:v>
                </c:pt>
                <c:pt idx="5">
                  <c:v>5501.7137468141755</c:v>
                </c:pt>
                <c:pt idx="6">
                  <c:v>6662.5753473919667</c:v>
                </c:pt>
                <c:pt idx="7">
                  <c:v>7903.7179549632701</c:v>
                </c:pt>
                <c:pt idx="8">
                  <c:v>9229.5666419083591</c:v>
                </c:pt>
                <c:pt idx="9">
                  <c:v>10644.766860334306</c:v>
                </c:pt>
                <c:pt idx="10">
                  <c:v>12154.19480112971</c:v>
                </c:pt>
                <c:pt idx="11">
                  <c:v>13762.968222079247</c:v>
                </c:pt>
                <c:pt idx="12">
                  <c:v>15476.457765728112</c:v>
                </c:pt>
                <c:pt idx="13">
                  <c:v>17300.298788581615</c:v>
                </c:pt>
                <c:pt idx="14">
                  <c:v>19240.403724158263</c:v>
                </c:pt>
                <c:pt idx="15">
                  <c:v>21302.975003388034</c:v>
                </c:pt>
                <c:pt idx="16">
                  <c:v>23494.518556861578</c:v>
                </c:pt>
                <c:pt idx="17">
                  <c:v>25821.857924494216</c:v>
                </c:pt>
                <c:pt idx="18">
                  <c:v>28292.14899927083</c:v>
                </c:pt>
                <c:pt idx="19">
                  <c:v>30912.895432887497</c:v>
                </c:pt>
                <c:pt idx="20">
                  <c:v>33691.964732304092</c:v>
                </c:pt>
                <c:pt idx="21">
                  <c:v>36637.605077471249</c:v>
                </c:pt>
                <c:pt idx="22">
                  <c:v>39758.462891797659</c:v>
                </c:pt>
                <c:pt idx="23">
                  <c:v>43063.601198281016</c:v>
                </c:pt>
                <c:pt idx="24">
                  <c:v>46562.518795641343</c:v>
                </c:pt>
                <c:pt idx="25">
                  <c:v>50265.170290270748</c:v>
                </c:pt>
                <c:pt idx="26">
                  <c:v>54181.987021351066</c:v>
                </c:pt>
                <c:pt idx="27">
                  <c:v>58323.898918094354</c:v>
                </c:pt>
                <c:pt idx="28">
                  <c:v>62702.357329731291</c:v>
                </c:pt>
                <c:pt idx="29">
                  <c:v>67329.358870614917</c:v>
                </c:pt>
              </c:numCache>
            </c:numRef>
          </c:val>
          <c:smooth val="0"/>
          <c:extLst>
            <c:ext xmlns:c16="http://schemas.microsoft.com/office/drawing/2014/chart" uri="{C3380CC4-5D6E-409C-BE32-E72D297353CC}">
              <c16:uniqueId val="{00000000-6D88-4A36-B210-A4BB528B629C}"/>
            </c:ext>
          </c:extLst>
        </c:ser>
        <c:ser>
          <c:idx val="1"/>
          <c:order val="1"/>
          <c:tx>
            <c:strRef>
              <c:f>'Figure 3'!$C$25</c:f>
              <c:strCache>
                <c:ptCount val="1"/>
                <c:pt idx="0">
                  <c:v>Primary Insurance Amount</c:v>
                </c:pt>
              </c:strCache>
            </c:strRef>
          </c:tx>
          <c:spPr>
            <a:ln w="28575" cap="rnd">
              <a:solidFill>
                <a:srgbClr val="800000"/>
              </a:solidFill>
              <a:round/>
            </a:ln>
            <a:effectLst/>
          </c:spPr>
          <c:marker>
            <c:symbol val="none"/>
          </c:marker>
          <c:cat>
            <c:numRef>
              <c:f>'Figure 3'!$A$26:$A$55</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'Figure 3'!$C$26:$C$55</c:f>
              <c:numCache>
                <c:formatCode>"$"#,##0.00</c:formatCode>
                <c:ptCount val="30"/>
                <c:pt idx="0">
                  <c:v>0</c:v>
                </c:pt>
                <c:pt idx="1">
                  <c:v>0</c:v>
                </c:pt>
                <c:pt idx="2">
                  <c:v>0</c:v>
                </c:pt>
                <c:pt idx="3">
                  <c:v>0</c:v>
                </c:pt>
                <c:pt idx="4">
                  <c:v>0</c:v>
                </c:pt>
                <c:pt idx="5">
                  <c:v>0</c:v>
                </c:pt>
                <c:pt idx="6">
                  <c:v>0</c:v>
                </c:pt>
                <c:pt idx="7">
                  <c:v>0</c:v>
                </c:pt>
                <c:pt idx="8">
                  <c:v>0</c:v>
                </c:pt>
                <c:pt idx="9">
                  <c:v>37137.709189499023</c:v>
                </c:pt>
                <c:pt idx="10">
                  <c:v>40851.48010844893</c:v>
                </c:pt>
                <c:pt idx="11">
                  <c:v>42973.689589040718</c:v>
                </c:pt>
                <c:pt idx="12">
                  <c:v>44294.141471334013</c:v>
                </c:pt>
                <c:pt idx="13">
                  <c:v>45614.593353627315</c:v>
                </c:pt>
                <c:pt idx="14">
                  <c:v>46935.04523592061</c:v>
                </c:pt>
                <c:pt idx="15">
                  <c:v>48255.497118213912</c:v>
                </c:pt>
                <c:pt idx="16">
                  <c:v>49575.949000507215</c:v>
                </c:pt>
                <c:pt idx="17">
                  <c:v>50896.40088280051</c:v>
                </c:pt>
                <c:pt idx="18">
                  <c:v>52216.852765093805</c:v>
                </c:pt>
                <c:pt idx="19">
                  <c:v>53537.304647387093</c:v>
                </c:pt>
                <c:pt idx="20">
                  <c:v>54857.75652968041</c:v>
                </c:pt>
                <c:pt idx="21">
                  <c:v>56178.208411973705</c:v>
                </c:pt>
                <c:pt idx="22">
                  <c:v>57498.660294266992</c:v>
                </c:pt>
                <c:pt idx="23">
                  <c:v>58819.112176560302</c:v>
                </c:pt>
                <c:pt idx="24">
                  <c:v>60139.564058853604</c:v>
                </c:pt>
                <c:pt idx="25">
                  <c:v>61460.015941146892</c:v>
                </c:pt>
                <c:pt idx="26">
                  <c:v>62830.644994967355</c:v>
                </c:pt>
                <c:pt idx="27">
                  <c:v>64253.357952832972</c:v>
                </c:pt>
                <c:pt idx="28">
                  <c:v>65730.134003097482</c:v>
                </c:pt>
                <c:pt idx="29">
                  <c:v>67263.027543272037</c:v>
                </c:pt>
              </c:numCache>
            </c:numRef>
          </c:val>
          <c:smooth val="0"/>
          <c:extLst>
            <c:ext xmlns:c16="http://schemas.microsoft.com/office/drawing/2014/chart" uri="{C3380CC4-5D6E-409C-BE32-E72D297353CC}">
              <c16:uniqueId val="{00000001-6D88-4A36-B210-A4BB528B629C}"/>
            </c:ext>
          </c:extLst>
        </c:ser>
        <c:dLbls>
          <c:showLegendKey val="0"/>
          <c:showVal val="0"/>
          <c:showCatName val="0"/>
          <c:showSerName val="0"/>
          <c:showPercent val="0"/>
          <c:showBubbleSize val="0"/>
        </c:dLbls>
        <c:smooth val="0"/>
        <c:axId val="113920944"/>
        <c:axId val="113921504"/>
      </c:lineChart>
      <c:catAx>
        <c:axId val="1139209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aseline="0">
                    <a:solidFill>
                      <a:schemeClr val="tx1"/>
                    </a:solidFill>
                    <a:latin typeface="Times New Roman" panose="02020603050405020304" pitchFamily="18" charset="0"/>
                  </a:rPr>
                  <a:t>Years of uncovered state/local tenure</a:t>
                </a:r>
              </a:p>
            </c:rich>
          </c:tx>
          <c:layout>
            <c:manualLayout>
              <c:xMode val="edge"/>
              <c:yMode val="edge"/>
              <c:x val="0.27115835520559928"/>
              <c:y val="0.9203302712160977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mn-cs"/>
              </a:defRPr>
            </a:pPr>
            <a:endParaRPr lang="en-US"/>
          </a:p>
        </c:txPr>
        <c:crossAx val="113921504"/>
        <c:crosses val="autoZero"/>
        <c:auto val="1"/>
        <c:lblAlgn val="ctr"/>
        <c:lblOffset val="100"/>
        <c:tickLblSkip val="4"/>
        <c:tickMarkSkip val="4"/>
        <c:noMultiLvlLbl val="0"/>
      </c:catAx>
      <c:valAx>
        <c:axId val="113921504"/>
        <c:scaling>
          <c:orientation val="minMax"/>
          <c:max val="100000"/>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mn-cs"/>
              </a:defRPr>
            </a:pPr>
            <a:endParaRPr lang="en-US"/>
          </a:p>
        </c:txPr>
        <c:crossAx val="113920944"/>
        <c:crosses val="autoZero"/>
        <c:crossBetween val="between"/>
        <c:majorUnit val="50000"/>
      </c:valAx>
      <c:spPr>
        <a:noFill/>
        <a:ln>
          <a:noFill/>
        </a:ln>
        <a:effectLst/>
      </c:spPr>
    </c:plotArea>
    <c:legend>
      <c:legendPos val="l"/>
      <c:layout>
        <c:manualLayout>
          <c:xMode val="edge"/>
          <c:yMode val="edge"/>
          <c:x val="0.15277777777777779"/>
          <c:y val="7.928186060075823E-2"/>
          <c:w val="0.46291797900262466"/>
          <c:h val="0.18346456692913385"/>
        </c:manualLayout>
      </c:layout>
      <c:overlay val="0"/>
      <c:spPr>
        <a:no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19444444444446"/>
          <c:y val="2.636920384951881E-2"/>
          <c:w val="0.80913888888888885"/>
          <c:h val="0.82068272715910506"/>
        </c:manualLayout>
      </c:layout>
      <c:lineChart>
        <c:grouping val="standard"/>
        <c:varyColors val="0"/>
        <c:ser>
          <c:idx val="0"/>
          <c:order val="0"/>
          <c:tx>
            <c:strRef>
              <c:f>'Figure 4'!$B$25</c:f>
              <c:strCache>
                <c:ptCount val="1"/>
                <c:pt idx="0">
                  <c:v>Lifetime retirement income</c:v>
                </c:pt>
              </c:strCache>
            </c:strRef>
          </c:tx>
          <c:spPr>
            <a:ln w="28575" cap="rnd">
              <a:solidFill>
                <a:srgbClr val="800000"/>
              </a:solidFill>
              <a:round/>
            </a:ln>
            <a:effectLst/>
          </c:spPr>
          <c:marker>
            <c:symbol val="none"/>
          </c:marker>
          <c:cat>
            <c:numRef>
              <c:f>'Figure 4'!$A$26:$A$55</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'Figure 4'!$B$26:$B$55</c:f>
              <c:numCache>
                <c:formatCode>"$"#,##0.00</c:formatCode>
                <c:ptCount val="30"/>
                <c:pt idx="0">
                  <c:v>74654.793954738518</c:v>
                </c:pt>
                <c:pt idx="1">
                  <c:v>75474.302220738522</c:v>
                </c:pt>
                <c:pt idx="2">
                  <c:v>76324.951800846524</c:v>
                </c:pt>
                <c:pt idx="3">
                  <c:v>77269.463101751986</c:v>
                </c:pt>
                <c:pt idx="4">
                  <c:v>78282.205505488499</c:v>
                </c:pt>
                <c:pt idx="5">
                  <c:v>78046.548819259406</c:v>
                </c:pt>
                <c:pt idx="6">
                  <c:v>77886.958537543906</c:v>
                </c:pt>
                <c:pt idx="7">
                  <c:v>77807.649262821913</c:v>
                </c:pt>
                <c:pt idx="8">
                  <c:v>77813.046067473697</c:v>
                </c:pt>
                <c:pt idx="9">
                  <c:v>77907.794403606342</c:v>
                </c:pt>
                <c:pt idx="10">
                  <c:v>75758.126755080768</c:v>
                </c:pt>
                <c:pt idx="11">
                  <c:v>73707.804586709331</c:v>
                </c:pt>
                <c:pt idx="12">
                  <c:v>71762.198541037214</c:v>
                </c:pt>
                <c:pt idx="13">
                  <c:v>69926.943974569731</c:v>
                </c:pt>
                <c:pt idx="14">
                  <c:v>68963.598245239409</c:v>
                </c:pt>
                <c:pt idx="15">
                  <c:v>68533.209751106202</c:v>
                </c:pt>
                <c:pt idx="16">
                  <c:v>68158.476787789376</c:v>
                </c:pt>
                <c:pt idx="17">
                  <c:v>67842.343924098474</c:v>
                </c:pt>
                <c:pt idx="18">
                  <c:v>67587.899149486038</c:v>
                </c:pt>
                <c:pt idx="19">
                  <c:v>67398.380522059189</c:v>
                </c:pt>
                <c:pt idx="20">
                  <c:v>67277.183114740532</c:v>
                </c:pt>
                <c:pt idx="21">
                  <c:v>67227.866272638261</c:v>
                </c:pt>
                <c:pt idx="22">
                  <c:v>67254.161195246968</c:v>
                </c:pt>
                <c:pt idx="23">
                  <c:v>68453.865319170043</c:v>
                </c:pt>
                <c:pt idx="24">
                  <c:v>70632.331034237068</c:v>
                </c:pt>
                <c:pt idx="25">
                  <c:v>73014.53064657317</c:v>
                </c:pt>
                <c:pt idx="26">
                  <c:v>75560.718323833047</c:v>
                </c:pt>
                <c:pt idx="27">
                  <c:v>78279.917262710718</c:v>
                </c:pt>
                <c:pt idx="28">
                  <c:v>81124.122783615734</c:v>
                </c:pt>
                <c:pt idx="29">
                  <c:v>83835.007399281152</c:v>
                </c:pt>
              </c:numCache>
            </c:numRef>
          </c:val>
          <c:smooth val="0"/>
          <c:extLst>
            <c:ext xmlns:c16="http://schemas.microsoft.com/office/drawing/2014/chart" uri="{C3380CC4-5D6E-409C-BE32-E72D297353CC}">
              <c16:uniqueId val="{00000003-60F4-4096-A415-66098C751C7F}"/>
            </c:ext>
          </c:extLst>
        </c:ser>
        <c:ser>
          <c:idx val="1"/>
          <c:order val="1"/>
          <c:tx>
            <c:strRef>
              <c:f>'Figure 4'!$C$25</c:f>
              <c:strCache>
                <c:ptCount val="1"/>
                <c:pt idx="0">
                  <c:v>Private sector Social Security</c:v>
                </c:pt>
              </c:strCache>
            </c:strRef>
          </c:tx>
          <c:spPr>
            <a:ln w="25400" cap="rnd">
              <a:solidFill>
                <a:srgbClr val="BFBFBF"/>
              </a:solidFill>
              <a:prstDash val="sysDash"/>
              <a:round/>
            </a:ln>
            <a:effectLst/>
          </c:spPr>
          <c:marker>
            <c:symbol val="none"/>
          </c:marker>
          <c:cat>
            <c:numRef>
              <c:f>'Figure 4'!$A$26:$A$55</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'Figure 4'!$C$26:$C$55</c:f>
              <c:numCache>
                <c:formatCode>"$"#,##0.00</c:formatCode>
                <c:ptCount val="30"/>
                <c:pt idx="0">
                  <c:v>73865.286949999994</c:v>
                </c:pt>
                <c:pt idx="1">
                  <c:v>73865.286949999994</c:v>
                </c:pt>
                <c:pt idx="2">
                  <c:v>73865.286949999994</c:v>
                </c:pt>
                <c:pt idx="3">
                  <c:v>73865.286949999994</c:v>
                </c:pt>
                <c:pt idx="4">
                  <c:v>73865.286949999994</c:v>
                </c:pt>
                <c:pt idx="5">
                  <c:v>73865.286949999994</c:v>
                </c:pt>
                <c:pt idx="6">
                  <c:v>73865.286949999994</c:v>
                </c:pt>
                <c:pt idx="7">
                  <c:v>73865.286949999994</c:v>
                </c:pt>
                <c:pt idx="8">
                  <c:v>73865.286949999994</c:v>
                </c:pt>
                <c:pt idx="9">
                  <c:v>73865.286949999994</c:v>
                </c:pt>
                <c:pt idx="10">
                  <c:v>73865.286949999994</c:v>
                </c:pt>
                <c:pt idx="11">
                  <c:v>73865.286949999994</c:v>
                </c:pt>
                <c:pt idx="12">
                  <c:v>73865.286949999994</c:v>
                </c:pt>
                <c:pt idx="13">
                  <c:v>73865.286949999994</c:v>
                </c:pt>
                <c:pt idx="14">
                  <c:v>73865.286949999994</c:v>
                </c:pt>
                <c:pt idx="15">
                  <c:v>73865.286949999994</c:v>
                </c:pt>
                <c:pt idx="16">
                  <c:v>73865.286949999994</c:v>
                </c:pt>
                <c:pt idx="17">
                  <c:v>73865.286949999994</c:v>
                </c:pt>
                <c:pt idx="18">
                  <c:v>73865.286949999994</c:v>
                </c:pt>
                <c:pt idx="19">
                  <c:v>73865.286949999994</c:v>
                </c:pt>
                <c:pt idx="20">
                  <c:v>73865.286949999994</c:v>
                </c:pt>
                <c:pt idx="21">
                  <c:v>73865.286949999994</c:v>
                </c:pt>
                <c:pt idx="22">
                  <c:v>73865.286949999994</c:v>
                </c:pt>
                <c:pt idx="23">
                  <c:v>73865.286949999994</c:v>
                </c:pt>
                <c:pt idx="24">
                  <c:v>73865.286949999994</c:v>
                </c:pt>
                <c:pt idx="25">
                  <c:v>73865.286949999994</c:v>
                </c:pt>
                <c:pt idx="26">
                  <c:v>73865.286949999994</c:v>
                </c:pt>
                <c:pt idx="27">
                  <c:v>73865.286949999994</c:v>
                </c:pt>
                <c:pt idx="28">
                  <c:v>73865.286949999994</c:v>
                </c:pt>
                <c:pt idx="29">
                  <c:v>73865.286949999994</c:v>
                </c:pt>
              </c:numCache>
            </c:numRef>
          </c:val>
          <c:smooth val="0"/>
          <c:extLst>
            <c:ext xmlns:c16="http://schemas.microsoft.com/office/drawing/2014/chart" uri="{C3380CC4-5D6E-409C-BE32-E72D297353CC}">
              <c16:uniqueId val="{00000005-60F4-4096-A415-66098C751C7F}"/>
            </c:ext>
          </c:extLst>
        </c:ser>
        <c:dLbls>
          <c:showLegendKey val="0"/>
          <c:showVal val="0"/>
          <c:showCatName val="0"/>
          <c:showSerName val="0"/>
          <c:showPercent val="0"/>
          <c:showBubbleSize val="0"/>
        </c:dLbls>
        <c:smooth val="0"/>
        <c:axId val="324909088"/>
        <c:axId val="324909648"/>
      </c:lineChart>
      <c:catAx>
        <c:axId val="3249090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aseline="0">
                    <a:solidFill>
                      <a:schemeClr val="tx1"/>
                    </a:solidFill>
                    <a:latin typeface="Times New Roman" panose="02020603050405020304" pitchFamily="18" charset="0"/>
                  </a:rPr>
                  <a:t>Years of uncovered state/local tenure</a:t>
                </a:r>
              </a:p>
            </c:rich>
          </c:tx>
          <c:layout>
            <c:manualLayout>
              <c:xMode val="edge"/>
              <c:yMode val="edge"/>
              <c:x val="0.30726946631671043"/>
              <c:y val="0.93223503312085987"/>
            </c:manualLayout>
          </c:layout>
          <c:overlay val="0"/>
          <c:spPr>
            <a:noFill/>
            <a:ln>
              <a:noFill/>
            </a:ln>
            <a:effectLst/>
          </c:spPr>
        </c:title>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mn-cs"/>
              </a:defRPr>
            </a:pPr>
            <a:endParaRPr lang="en-US"/>
          </a:p>
        </c:txPr>
        <c:crossAx val="324909648"/>
        <c:crosses val="autoZero"/>
        <c:auto val="1"/>
        <c:lblAlgn val="ctr"/>
        <c:lblOffset val="100"/>
        <c:tickLblSkip val="4"/>
        <c:tickMarkSkip val="4"/>
        <c:noMultiLvlLbl val="0"/>
      </c:catAx>
      <c:valAx>
        <c:axId val="324909648"/>
        <c:scaling>
          <c:orientation val="minMax"/>
          <c:max val="100000"/>
          <c:min val="0"/>
        </c:scaling>
        <c:delete val="0"/>
        <c:axPos val="l"/>
        <c:majorGridlines>
          <c:spPr>
            <a:ln w="3175" cap="flat" cmpd="sng" algn="ctr">
              <a:solidFill>
                <a:schemeClr val="bg1">
                  <a:lumMod val="50000"/>
                </a:schemeClr>
              </a:solidFill>
              <a:round/>
            </a:ln>
            <a:effectLst/>
          </c:spPr>
        </c:majorGridlines>
        <c:numFmt formatCode="_(&quot;$&quot;* #,##0_);_(&quot;$&quot;* \(#,##0\);_(&quot;$&quot;* &quot;-&quot;_);_(@_)"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mn-cs"/>
              </a:defRPr>
            </a:pPr>
            <a:endParaRPr lang="en-US"/>
          </a:p>
        </c:txPr>
        <c:crossAx val="324909088"/>
        <c:crosses val="autoZero"/>
        <c:crossBetween val="between"/>
        <c:majorUnit val="20000"/>
      </c:valAx>
    </c:plotArea>
    <c:legend>
      <c:legendPos val="b"/>
      <c:layout>
        <c:manualLayout>
          <c:xMode val="edge"/>
          <c:yMode val="edge"/>
          <c:x val="0.19166666666666668"/>
          <c:y val="0.61557492813398329"/>
          <c:w val="0.49722222222222223"/>
          <c:h val="0.1423615798025247"/>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52777777777779"/>
          <c:y val="4.1666666666666664E-2"/>
          <c:w val="0.85549868766404202"/>
          <c:h val="0.78893669541307332"/>
        </c:manualLayout>
      </c:layout>
      <c:lineChart>
        <c:grouping val="standard"/>
        <c:varyColors val="0"/>
        <c:ser>
          <c:idx val="0"/>
          <c:order val="0"/>
          <c:tx>
            <c:strRef>
              <c:f>'Figure 5'!$B$26</c:f>
              <c:strCache>
                <c:ptCount val="1"/>
                <c:pt idx="0">
                  <c:v>Lifetime wealth, no COLA</c:v>
                </c:pt>
              </c:strCache>
            </c:strRef>
          </c:tx>
          <c:spPr>
            <a:ln w="28575" cap="rnd">
              <a:solidFill>
                <a:srgbClr val="800000"/>
              </a:solidFill>
              <a:round/>
            </a:ln>
            <a:effectLst/>
          </c:spPr>
          <c:marker>
            <c:symbol val="none"/>
          </c:marker>
          <c:cat>
            <c:numRef>
              <c:f>'Figure 5'!$A$27:$A$56</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'Figure 5'!$B$27:$B$56</c:f>
              <c:numCache>
                <c:formatCode>"$"#,##0.00</c:formatCode>
                <c:ptCount val="30"/>
                <c:pt idx="0">
                  <c:v>927125.02053965547</c:v>
                </c:pt>
                <c:pt idx="1">
                  <c:v>945451.53005971771</c:v>
                </c:pt>
                <c:pt idx="2">
                  <c:v>963516.9781906053</c:v>
                </c:pt>
                <c:pt idx="3">
                  <c:v>981325.08375552588</c:v>
                </c:pt>
                <c:pt idx="4">
                  <c:v>998879.51260299736</c:v>
                </c:pt>
                <c:pt idx="5">
                  <c:v>999942.48739869206</c:v>
                </c:pt>
                <c:pt idx="6">
                  <c:v>1000758.9612576563</c:v>
                </c:pt>
                <c:pt idx="7">
                  <c:v>1001332.4455892452</c:v>
                </c:pt>
                <c:pt idx="8">
                  <c:v>1001666.4017827376</c:v>
                </c:pt>
                <c:pt idx="9">
                  <c:v>1001764.2419198728</c:v>
                </c:pt>
                <c:pt idx="10">
                  <c:v>972864.30798889743</c:v>
                </c:pt>
                <c:pt idx="11">
                  <c:v>943734.93704196555</c:v>
                </c:pt>
                <c:pt idx="12">
                  <c:v>914379.39741263771</c:v>
                </c:pt>
                <c:pt idx="13">
                  <c:v>884800.91087701649</c:v>
                </c:pt>
                <c:pt idx="14">
                  <c:v>864296.99021103303</c:v>
                </c:pt>
                <c:pt idx="15">
                  <c:v>848625.41515354533</c:v>
                </c:pt>
                <c:pt idx="16">
                  <c:v>831838.49909720221</c:v>
                </c:pt>
                <c:pt idx="17">
                  <c:v>813891.57327312231</c:v>
                </c:pt>
                <c:pt idx="18">
                  <c:v>794737.60173296195</c:v>
                </c:pt>
                <c:pt idx="19">
                  <c:v>774327.07424847386</c:v>
                </c:pt>
                <c:pt idx="20">
                  <c:v>752607.89437135647</c:v>
                </c:pt>
                <c:pt idx="21">
                  <c:v>729525.26244191395</c:v>
                </c:pt>
                <c:pt idx="22">
                  <c:v>705021.55332593829</c:v>
                </c:pt>
                <c:pt idx="23">
                  <c:v>692490.85362320289</c:v>
                </c:pt>
                <c:pt idx="24">
                  <c:v>689424.93975513033</c:v>
                </c:pt>
                <c:pt idx="25">
                  <c:v>686171.34102815879</c:v>
                </c:pt>
                <c:pt idx="26">
                  <c:v>682115.55815919139</c:v>
                </c:pt>
                <c:pt idx="27">
                  <c:v>677236.77406807349</c:v>
                </c:pt>
                <c:pt idx="28">
                  <c:v>670806.28507417557</c:v>
                </c:pt>
                <c:pt idx="29">
                  <c:v>659501.69989279332</c:v>
                </c:pt>
              </c:numCache>
            </c:numRef>
          </c:val>
          <c:smooth val="0"/>
          <c:extLst>
            <c:ext xmlns:c16="http://schemas.microsoft.com/office/drawing/2014/chart" uri="{C3380CC4-5D6E-409C-BE32-E72D297353CC}">
              <c16:uniqueId val="{00000005-7125-4314-805F-CFD4B77CC448}"/>
            </c:ext>
          </c:extLst>
        </c:ser>
        <c:ser>
          <c:idx val="1"/>
          <c:order val="1"/>
          <c:tx>
            <c:strRef>
              <c:f>'Figure 5'!$C$26</c:f>
              <c:strCache>
                <c:ptCount val="1"/>
                <c:pt idx="0">
                  <c:v>Lifetime wealth, with COLA</c:v>
                </c:pt>
              </c:strCache>
            </c:strRef>
          </c:tx>
          <c:spPr>
            <a:ln w="28575" cap="rnd">
              <a:solidFill>
                <a:schemeClr val="tx1"/>
              </a:solidFill>
              <a:round/>
            </a:ln>
            <a:effectLst/>
          </c:spPr>
          <c:marker>
            <c:symbol val="none"/>
          </c:marker>
          <c:cat>
            <c:numRef>
              <c:f>'Figure 5'!$A$27:$A$56</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'Figure 5'!$C$27:$C$56</c:f>
              <c:numCache>
                <c:formatCode>"$"#,##0.00</c:formatCode>
                <c:ptCount val="30"/>
                <c:pt idx="0">
                  <c:v>1172646.2226300249</c:v>
                </c:pt>
                <c:pt idx="1">
                  <c:v>1190972.7321500871</c:v>
                </c:pt>
                <c:pt idx="2">
                  <c:v>1209038.1802809748</c:v>
                </c:pt>
                <c:pt idx="3">
                  <c:v>1226846.2858458953</c:v>
                </c:pt>
                <c:pt idx="4">
                  <c:v>1244400.7146933668</c:v>
                </c:pt>
                <c:pt idx="5">
                  <c:v>1241074.6327777298</c:v>
                </c:pt>
                <c:pt idx="6">
                  <c:v>1237502.0499253627</c:v>
                </c:pt>
                <c:pt idx="7">
                  <c:v>1233686.4775456197</c:v>
                </c:pt>
                <c:pt idx="8">
                  <c:v>1229631.3770277801</c:v>
                </c:pt>
                <c:pt idx="9">
                  <c:v>1225340.1604535836</c:v>
                </c:pt>
                <c:pt idx="10">
                  <c:v>1184277.7401275558</c:v>
                </c:pt>
                <c:pt idx="11">
                  <c:v>1142985.8827855715</c:v>
                </c:pt>
                <c:pt idx="12">
                  <c:v>1101467.856761191</c:v>
                </c:pt>
                <c:pt idx="13">
                  <c:v>1059726.8838305171</c:v>
                </c:pt>
                <c:pt idx="14">
                  <c:v>1029572.1687677712</c:v>
                </c:pt>
                <c:pt idx="15">
                  <c:v>1005614.2320706941</c:v>
                </c:pt>
                <c:pt idx="16">
                  <c:v>980297.25647928508</c:v>
                </c:pt>
                <c:pt idx="17">
                  <c:v>953563.67989292264</c:v>
                </c:pt>
                <c:pt idx="18">
                  <c:v>925352.94503807207</c:v>
                </c:pt>
                <c:pt idx="19">
                  <c:v>895601.36325831362</c:v>
                </c:pt>
                <c:pt idx="20">
                  <c:v>864241.97215915553</c:v>
                </c:pt>
                <c:pt idx="21">
                  <c:v>831204.38683897932</c:v>
                </c:pt>
                <c:pt idx="22">
                  <c:v>796414.64442586992</c:v>
                </c:pt>
                <c:pt idx="23">
                  <c:v>776885.68136106152</c:v>
                </c:pt>
                <c:pt idx="24">
                  <c:v>769430.71078165714</c:v>
                </c:pt>
                <c:pt idx="25">
                  <c:v>761788.055343354</c:v>
                </c:pt>
                <c:pt idx="26">
                  <c:v>753176.43160802405</c:v>
                </c:pt>
                <c:pt idx="27">
                  <c:v>743568.6846976222</c:v>
                </c:pt>
                <c:pt idx="28">
                  <c:v>732038.48473564861</c:v>
                </c:pt>
                <c:pt idx="29">
                  <c:v>714364.90878444025</c:v>
                </c:pt>
              </c:numCache>
            </c:numRef>
          </c:val>
          <c:smooth val="0"/>
          <c:extLst>
            <c:ext xmlns:c16="http://schemas.microsoft.com/office/drawing/2014/chart" uri="{C3380CC4-5D6E-409C-BE32-E72D297353CC}">
              <c16:uniqueId val="{00000007-7125-4314-805F-CFD4B77CC448}"/>
            </c:ext>
          </c:extLst>
        </c:ser>
        <c:ser>
          <c:idx val="2"/>
          <c:order val="2"/>
          <c:tx>
            <c:strRef>
              <c:f>'Figure 5'!$D$26</c:f>
              <c:strCache>
                <c:ptCount val="1"/>
                <c:pt idx="0">
                  <c:v>Private sector wealth, no COLA</c:v>
                </c:pt>
              </c:strCache>
            </c:strRef>
          </c:tx>
          <c:spPr>
            <a:ln w="25400" cap="rnd">
              <a:solidFill>
                <a:srgbClr val="BFBFBF"/>
              </a:solidFill>
              <a:prstDash val="sysDash"/>
              <a:round/>
            </a:ln>
            <a:effectLst/>
          </c:spPr>
          <c:marker>
            <c:symbol val="none"/>
          </c:marker>
          <c:cat>
            <c:numRef>
              <c:f>'Figure 5'!$A$27:$A$56</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'Figure 5'!$D$27:$D$56</c:f>
              <c:numCache>
                <c:formatCode>"$"#,##0.00</c:formatCode>
                <c:ptCount val="30"/>
                <c:pt idx="0">
                  <c:v>908533.67706699111</c:v>
                </c:pt>
                <c:pt idx="1">
                  <c:v>908533.67706699111</c:v>
                </c:pt>
                <c:pt idx="2">
                  <c:v>908533.67706699111</c:v>
                </c:pt>
                <c:pt idx="3">
                  <c:v>908533.67706699111</c:v>
                </c:pt>
                <c:pt idx="4">
                  <c:v>908533.67706699111</c:v>
                </c:pt>
                <c:pt idx="5">
                  <c:v>908533.67706699111</c:v>
                </c:pt>
                <c:pt idx="6">
                  <c:v>908533.67706699111</c:v>
                </c:pt>
                <c:pt idx="7">
                  <c:v>908533.67706699111</c:v>
                </c:pt>
                <c:pt idx="8">
                  <c:v>908533.67706699111</c:v>
                </c:pt>
                <c:pt idx="9">
                  <c:v>908533.67706699111</c:v>
                </c:pt>
                <c:pt idx="10">
                  <c:v>908533.67706699111</c:v>
                </c:pt>
                <c:pt idx="11">
                  <c:v>908533.67706699111</c:v>
                </c:pt>
                <c:pt idx="12">
                  <c:v>908533.67706699111</c:v>
                </c:pt>
                <c:pt idx="13">
                  <c:v>908533.67706699111</c:v>
                </c:pt>
                <c:pt idx="14">
                  <c:v>908533.67706699111</c:v>
                </c:pt>
                <c:pt idx="15">
                  <c:v>908533.67706699111</c:v>
                </c:pt>
                <c:pt idx="16">
                  <c:v>908533.67706699111</c:v>
                </c:pt>
                <c:pt idx="17">
                  <c:v>908533.67706699111</c:v>
                </c:pt>
                <c:pt idx="18">
                  <c:v>908533.67706699111</c:v>
                </c:pt>
                <c:pt idx="19">
                  <c:v>908533.67706699111</c:v>
                </c:pt>
                <c:pt idx="20">
                  <c:v>908533.67706699111</c:v>
                </c:pt>
                <c:pt idx="21">
                  <c:v>908533.67706699111</c:v>
                </c:pt>
                <c:pt idx="22">
                  <c:v>908533.67706699111</c:v>
                </c:pt>
                <c:pt idx="23">
                  <c:v>908533.67706699111</c:v>
                </c:pt>
                <c:pt idx="24">
                  <c:v>908533.67706699111</c:v>
                </c:pt>
                <c:pt idx="25">
                  <c:v>908533.67706699111</c:v>
                </c:pt>
                <c:pt idx="26">
                  <c:v>908533.67706699111</c:v>
                </c:pt>
                <c:pt idx="27">
                  <c:v>908533.67706699111</c:v>
                </c:pt>
                <c:pt idx="28">
                  <c:v>908533.67706699111</c:v>
                </c:pt>
                <c:pt idx="29">
                  <c:v>908533.67706699111</c:v>
                </c:pt>
              </c:numCache>
            </c:numRef>
          </c:val>
          <c:smooth val="0"/>
          <c:extLst>
            <c:ext xmlns:c16="http://schemas.microsoft.com/office/drawing/2014/chart" uri="{C3380CC4-5D6E-409C-BE32-E72D297353CC}">
              <c16:uniqueId val="{00000009-7125-4314-805F-CFD4B77CC448}"/>
            </c:ext>
          </c:extLst>
        </c:ser>
        <c:ser>
          <c:idx val="3"/>
          <c:order val="3"/>
          <c:tx>
            <c:strRef>
              <c:f>'Figure 5'!$E$26</c:f>
              <c:strCache>
                <c:ptCount val="1"/>
                <c:pt idx="0">
                  <c:v>Private sector wealth, with COLA</c:v>
                </c:pt>
              </c:strCache>
            </c:strRef>
          </c:tx>
          <c:spPr>
            <a:ln w="25400" cap="rnd">
              <a:solidFill>
                <a:srgbClr val="BFBFBF"/>
              </a:solidFill>
              <a:prstDash val="sysDash"/>
              <a:round/>
            </a:ln>
            <a:effectLst/>
          </c:spPr>
          <c:marker>
            <c:symbol val="none"/>
          </c:marker>
          <c:cat>
            <c:numRef>
              <c:f>'Figure 5'!$A$27:$A$56</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'Figure 5'!$E$27:$E$56</c:f>
              <c:numCache>
                <c:formatCode>"$"#,##0.00</c:formatCode>
                <c:ptCount val="30"/>
                <c:pt idx="0">
                  <c:v>1154054.8791573606</c:v>
                </c:pt>
                <c:pt idx="1">
                  <c:v>1154054.8791573606</c:v>
                </c:pt>
                <c:pt idx="2">
                  <c:v>1154054.8791573606</c:v>
                </c:pt>
                <c:pt idx="3">
                  <c:v>1154054.8791573606</c:v>
                </c:pt>
                <c:pt idx="4">
                  <c:v>1154054.8791573606</c:v>
                </c:pt>
                <c:pt idx="5">
                  <c:v>1154054.8791573606</c:v>
                </c:pt>
                <c:pt idx="6">
                  <c:v>1154054.8791573606</c:v>
                </c:pt>
                <c:pt idx="7">
                  <c:v>1154054.8791573606</c:v>
                </c:pt>
                <c:pt idx="8">
                  <c:v>1154054.8791573606</c:v>
                </c:pt>
                <c:pt idx="9">
                  <c:v>1154054.8791573606</c:v>
                </c:pt>
                <c:pt idx="10">
                  <c:v>1154054.8791573606</c:v>
                </c:pt>
                <c:pt idx="11">
                  <c:v>1154054.8791573606</c:v>
                </c:pt>
                <c:pt idx="12">
                  <c:v>1154054.8791573606</c:v>
                </c:pt>
                <c:pt idx="13">
                  <c:v>1154054.8791573606</c:v>
                </c:pt>
                <c:pt idx="14">
                  <c:v>1154054.8791573606</c:v>
                </c:pt>
                <c:pt idx="15">
                  <c:v>1154054.8791573606</c:v>
                </c:pt>
                <c:pt idx="16">
                  <c:v>1154054.8791573606</c:v>
                </c:pt>
                <c:pt idx="17">
                  <c:v>1154054.8791573606</c:v>
                </c:pt>
                <c:pt idx="18">
                  <c:v>1154054.8791573606</c:v>
                </c:pt>
                <c:pt idx="19">
                  <c:v>1154054.8791573606</c:v>
                </c:pt>
                <c:pt idx="20">
                  <c:v>1154054.8791573606</c:v>
                </c:pt>
                <c:pt idx="21">
                  <c:v>1154054.8791573606</c:v>
                </c:pt>
                <c:pt idx="22">
                  <c:v>1154054.8791573606</c:v>
                </c:pt>
                <c:pt idx="23">
                  <c:v>1154054.8791573606</c:v>
                </c:pt>
                <c:pt idx="24">
                  <c:v>1154054.8791573606</c:v>
                </c:pt>
                <c:pt idx="25">
                  <c:v>1154054.8791573606</c:v>
                </c:pt>
                <c:pt idx="26">
                  <c:v>1154054.8791573606</c:v>
                </c:pt>
                <c:pt idx="27">
                  <c:v>1154054.8791573606</c:v>
                </c:pt>
                <c:pt idx="28">
                  <c:v>1154054.8791573606</c:v>
                </c:pt>
                <c:pt idx="29">
                  <c:v>1154054.8791573606</c:v>
                </c:pt>
              </c:numCache>
            </c:numRef>
          </c:val>
          <c:smooth val="0"/>
          <c:extLst>
            <c:ext xmlns:c16="http://schemas.microsoft.com/office/drawing/2014/chart" uri="{C3380CC4-5D6E-409C-BE32-E72D297353CC}">
              <c16:uniqueId val="{0000000B-7125-4314-805F-CFD4B77CC448}"/>
            </c:ext>
          </c:extLst>
        </c:ser>
        <c:dLbls>
          <c:showLegendKey val="0"/>
          <c:showVal val="0"/>
          <c:showCatName val="0"/>
          <c:showSerName val="0"/>
          <c:showPercent val="0"/>
          <c:showBubbleSize val="0"/>
        </c:dLbls>
        <c:smooth val="0"/>
        <c:axId val="410240208"/>
        <c:axId val="410240768"/>
      </c:lineChart>
      <c:catAx>
        <c:axId val="4102402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aseline="0">
                    <a:solidFill>
                      <a:schemeClr val="tx1"/>
                    </a:solidFill>
                    <a:latin typeface="Times New Roman" panose="02020603050405020304" pitchFamily="18" charset="0"/>
                  </a:rPr>
                  <a:t>Years of uncovered state/local tenure</a:t>
                </a:r>
              </a:p>
            </c:rich>
          </c:tx>
          <c:layout>
            <c:manualLayout>
              <c:xMode val="edge"/>
              <c:yMode val="edge"/>
              <c:x val="0.31282502187226602"/>
              <c:y val="0.93223503312085987"/>
            </c:manualLayout>
          </c:layout>
          <c:overlay val="0"/>
          <c:spPr>
            <a:noFill/>
            <a:ln>
              <a:noFill/>
            </a:ln>
            <a:effectLst/>
          </c:spPr>
        </c:title>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mn-cs"/>
              </a:defRPr>
            </a:pPr>
            <a:endParaRPr lang="en-US"/>
          </a:p>
        </c:txPr>
        <c:crossAx val="410240768"/>
        <c:crosses val="autoZero"/>
        <c:auto val="1"/>
        <c:lblAlgn val="ctr"/>
        <c:lblOffset val="100"/>
        <c:tickLblSkip val="4"/>
        <c:tickMarkSkip val="4"/>
        <c:noMultiLvlLbl val="0"/>
      </c:catAx>
      <c:valAx>
        <c:axId val="410240768"/>
        <c:scaling>
          <c:orientation val="minMax"/>
          <c:max val="1500000"/>
        </c:scaling>
        <c:delete val="0"/>
        <c:axPos val="l"/>
        <c:majorGridlines>
          <c:spPr>
            <a:ln w="3175" cap="flat" cmpd="sng" algn="ctr">
              <a:solidFill>
                <a:schemeClr val="bg1">
                  <a:lumMod val="50000"/>
                </a:schemeClr>
              </a:solidFill>
              <a:round/>
            </a:ln>
            <a:effectLst/>
          </c:spPr>
        </c:majorGridlines>
        <c:numFmt formatCode="&quot;$&quot;#,##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mn-cs"/>
              </a:defRPr>
            </a:pPr>
            <a:endParaRPr lang="en-US"/>
          </a:p>
        </c:txPr>
        <c:crossAx val="410240208"/>
        <c:crosses val="autoZero"/>
        <c:crossBetween val="between"/>
        <c:majorUnit val="500000"/>
      </c:valAx>
    </c:plotArea>
    <c:legend>
      <c:legendPos val="t"/>
      <c:layout>
        <c:manualLayout>
          <c:xMode val="edge"/>
          <c:yMode val="edge"/>
          <c:x val="0.20518372703412077"/>
          <c:y val="0.5357142857142857"/>
          <c:w val="0.56882239720034999"/>
          <c:h val="0.27035058117735289"/>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376727909011373"/>
          <c:y val="3.6419197600299956E-2"/>
          <c:w val="0.57913232720909891"/>
          <c:h val="0.82733189601299839"/>
        </c:manualLayout>
      </c:layout>
      <c:pieChart>
        <c:varyColors val="1"/>
        <c:ser>
          <c:idx val="0"/>
          <c:order val="0"/>
          <c:spPr>
            <a:solidFill>
              <a:srgbClr val="BFBFBF"/>
            </a:solidFill>
            <a:ln w="3175">
              <a:solidFill>
                <a:schemeClr val="tx1"/>
              </a:solidFill>
            </a:ln>
          </c:spPr>
          <c:dPt>
            <c:idx val="0"/>
            <c:bubble3D val="0"/>
            <c:spPr>
              <a:solidFill>
                <a:srgbClr val="BFBFBF"/>
              </a:solidFill>
              <a:ln w="3175">
                <a:solidFill>
                  <a:schemeClr val="tx1"/>
                </a:solidFill>
              </a:ln>
              <a:effectLst/>
            </c:spPr>
            <c:extLst>
              <c:ext xmlns:c16="http://schemas.microsoft.com/office/drawing/2014/chart" uri="{C3380CC4-5D6E-409C-BE32-E72D297353CC}">
                <c16:uniqueId val="{00000007-8D5D-48AA-8979-83E57A666744}"/>
              </c:ext>
            </c:extLst>
          </c:dPt>
          <c:dPt>
            <c:idx val="1"/>
            <c:bubble3D val="0"/>
            <c:spPr>
              <a:solidFill>
                <a:srgbClr val="800000"/>
              </a:solidFill>
              <a:ln w="3175">
                <a:solidFill>
                  <a:schemeClr val="tx1"/>
                </a:solidFill>
              </a:ln>
              <a:effectLst/>
            </c:spPr>
            <c:extLst>
              <c:ext xmlns:c16="http://schemas.microsoft.com/office/drawing/2014/chart" uri="{C3380CC4-5D6E-409C-BE32-E72D297353CC}">
                <c16:uniqueId val="{00000009-8D5D-48AA-8979-83E57A666744}"/>
              </c:ext>
            </c:extLst>
          </c:dPt>
          <c:dLbls>
            <c:dLbl>
              <c:idx val="0"/>
              <c:layout>
                <c:manualLayout>
                  <c:x val="-0.1752937445319335"/>
                  <c:y val="-0.12298243969503812"/>
                </c:manualLayout>
              </c:layout>
              <c:numFmt formatCode="0%" sourceLinked="0"/>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14963888888888888"/>
                      <c:h val="0.13881962671332748"/>
                    </c:manualLayout>
                  </c15:layout>
                </c:ext>
                <c:ext xmlns:c16="http://schemas.microsoft.com/office/drawing/2014/chart" uri="{C3380CC4-5D6E-409C-BE32-E72D297353CC}">
                  <c16:uniqueId val="{00000007-8D5D-48AA-8979-83E57A666744}"/>
                </c:ext>
              </c:extLst>
            </c:dLbl>
            <c:dLbl>
              <c:idx val="1"/>
              <c:layout>
                <c:manualLayout>
                  <c:x val="0.12787204724409448"/>
                  <c:y val="7.5876452943382078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lumMod val="95000"/>
                        </a:schemeClr>
                      </a:solidFill>
                      <a:latin typeface="Times New Roman" panose="02020603050405020304" pitchFamily="18"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8D5D-48AA-8979-83E57A66674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Times New Roman" panose="02020603050405020304" pitchFamily="18"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6'!$A$26:$A$27</c:f>
              <c:strCache>
                <c:ptCount val="2"/>
                <c:pt idx="0">
                  <c:v>Sufficiently generous</c:v>
                </c:pt>
                <c:pt idx="1">
                  <c:v>Insufficiently generous</c:v>
                </c:pt>
              </c:strCache>
            </c:strRef>
          </c:cat>
          <c:val>
            <c:numRef>
              <c:f>'Figure 6'!$B$26:$B$27</c:f>
              <c:numCache>
                <c:formatCode>0.00%</c:formatCode>
                <c:ptCount val="2"/>
                <c:pt idx="0">
                  <c:v>0.56923076923076921</c:v>
                </c:pt>
                <c:pt idx="1">
                  <c:v>0.43076923076923079</c:v>
                </c:pt>
              </c:numCache>
            </c:numRef>
          </c:val>
          <c:extLst>
            <c:ext xmlns:c16="http://schemas.microsoft.com/office/drawing/2014/chart" uri="{C3380CC4-5D6E-409C-BE32-E72D297353CC}">
              <c16:uniqueId val="{0000000A-8D5D-48AA-8979-83E57A666744}"/>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0.20964063867016622"/>
          <c:y val="0.88351456067991496"/>
          <c:w val="0.68071850393700783"/>
          <c:h val="8.4077927759030127E-2"/>
        </c:manualLayout>
      </c:layout>
      <c:overlay val="0"/>
      <c:spPr>
        <a:noFill/>
        <a:ln w="3175">
          <a:solidFill>
            <a:schemeClr val="bg1">
              <a:lumMod val="50000"/>
            </a:schemeClr>
          </a:solidFill>
        </a:ln>
        <a:effectLst/>
      </c:spPr>
      <c:txPr>
        <a:bodyPr rot="0" spcFirstLastPara="1" vertOverflow="ellipsis" vert="horz" wrap="square" anchor="ctr" anchorCtr="1"/>
        <a:lstStyle/>
        <a:p>
          <a:pPr rtl="0">
            <a:defRPr sz="1200" b="0" i="0" u="none" strike="noStrike" kern="1200" baseline="0">
              <a:solidFill>
                <a:sysClr val="windowText" lastClr="000000"/>
              </a:solidFill>
              <a:latin typeface="Times New Roman" panose="02020603050405020304" pitchFamily="18"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4166666666667"/>
          <c:y val="4.2007561554805652E-2"/>
          <c:w val="0.81802777777777791"/>
          <c:h val="0.66251812273465815"/>
        </c:manualLayout>
      </c:layout>
      <c:barChart>
        <c:barDir val="col"/>
        <c:grouping val="clustered"/>
        <c:varyColors val="0"/>
        <c:ser>
          <c:idx val="0"/>
          <c:order val="0"/>
          <c:spPr>
            <a:solidFill>
              <a:srgbClr val="800000"/>
            </a:solidFill>
            <a:ln w="3175">
              <a:solidFill>
                <a:schemeClr val="tx1"/>
              </a:solidFill>
            </a:ln>
            <a:effectLst/>
          </c:spPr>
          <c:invertIfNegative val="0"/>
          <c:dLbls>
            <c:dLbl>
              <c:idx val="2"/>
              <c:layout>
                <c:manualLayout>
                  <c:x val="0"/>
                  <c:y val="1.9841269841269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4B2-4FE1-8A34-EB4DE56FAB7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7'!$A$27:$A$34</c:f>
              <c:strCache>
                <c:ptCount val="8"/>
                <c:pt idx="0">
                  <c:v>0.85-0.89</c:v>
                </c:pt>
                <c:pt idx="1">
                  <c:v>0.9-0.94</c:v>
                </c:pt>
                <c:pt idx="2">
                  <c:v>0.95-0.99</c:v>
                </c:pt>
                <c:pt idx="3">
                  <c:v>1-1.04</c:v>
                </c:pt>
                <c:pt idx="4">
                  <c:v>1.05-1.09</c:v>
                </c:pt>
                <c:pt idx="5">
                  <c:v>1.1-1.14</c:v>
                </c:pt>
                <c:pt idx="6">
                  <c:v>1.15-1.19</c:v>
                </c:pt>
                <c:pt idx="7">
                  <c:v>1.2+</c:v>
                </c:pt>
              </c:strCache>
            </c:strRef>
          </c:cat>
          <c:val>
            <c:numRef>
              <c:f>'Figure 7'!$B$27:$B$34</c:f>
              <c:numCache>
                <c:formatCode>0.00%</c:formatCode>
                <c:ptCount val="8"/>
                <c:pt idx="0">
                  <c:v>4.6153846153846156E-2</c:v>
                </c:pt>
                <c:pt idx="1">
                  <c:v>0.1076923076923077</c:v>
                </c:pt>
                <c:pt idx="2">
                  <c:v>0.27692307692307694</c:v>
                </c:pt>
                <c:pt idx="3">
                  <c:v>7.6923076923076927E-2</c:v>
                </c:pt>
                <c:pt idx="4">
                  <c:v>0.15384615384615385</c:v>
                </c:pt>
                <c:pt idx="5">
                  <c:v>3.0769230769230771E-2</c:v>
                </c:pt>
                <c:pt idx="6">
                  <c:v>0.16923076923076924</c:v>
                </c:pt>
                <c:pt idx="7">
                  <c:v>0.13846153846153847</c:v>
                </c:pt>
              </c:numCache>
            </c:numRef>
          </c:val>
          <c:extLst>
            <c:ext xmlns:c16="http://schemas.microsoft.com/office/drawing/2014/chart" uri="{C3380CC4-5D6E-409C-BE32-E72D297353CC}">
              <c16:uniqueId val="{00000003-E4B2-4FE1-8A34-EB4DE56FAB78}"/>
            </c:ext>
          </c:extLst>
        </c:ser>
        <c:dLbls>
          <c:showLegendKey val="0"/>
          <c:showVal val="0"/>
          <c:showCatName val="0"/>
          <c:showSerName val="0"/>
          <c:showPercent val="0"/>
          <c:showBubbleSize val="0"/>
        </c:dLbls>
        <c:gapWidth val="219"/>
        <c:overlap val="-27"/>
        <c:axId val="127789184"/>
        <c:axId val="127789744"/>
      </c:barChart>
      <c:catAx>
        <c:axId val="127789184"/>
        <c:scaling>
          <c:orientation val="minMax"/>
        </c:scaling>
        <c:delete val="0"/>
        <c:axPos val="b"/>
        <c:title>
          <c:tx>
            <c:rich>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en-US" sz="1200" baseline="0">
                    <a:solidFill>
                      <a:sysClr val="windowText" lastClr="000000"/>
                    </a:solidFill>
                    <a:latin typeface="Times New Roman" panose="02020603050405020304" pitchFamily="18" charset="0"/>
                  </a:rPr>
                  <a:t>Counterfactual wealth ratio</a:t>
                </a:r>
              </a:p>
            </c:rich>
          </c:tx>
          <c:layout>
            <c:manualLayout>
              <c:xMode val="edge"/>
              <c:yMode val="edge"/>
              <c:x val="0.38170144356955382"/>
              <c:y val="0.93193913260842398"/>
            </c:manualLayout>
          </c:layout>
          <c:overlay val="0"/>
          <c:spPr>
            <a:noFill/>
            <a:ln>
              <a:noFill/>
            </a:ln>
            <a:effectLst/>
          </c:spPr>
        </c:title>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127789744"/>
        <c:crosses val="autoZero"/>
        <c:auto val="1"/>
        <c:lblAlgn val="ctr"/>
        <c:lblOffset val="100"/>
        <c:noMultiLvlLbl val="0"/>
      </c:catAx>
      <c:valAx>
        <c:axId val="127789744"/>
        <c:scaling>
          <c:orientation val="minMax"/>
        </c:scaling>
        <c:delete val="0"/>
        <c:axPos val="l"/>
        <c:majorGridlines>
          <c:spPr>
            <a:ln w="317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r>
                  <a:rPr lang="en-US" sz="1200" baseline="0">
                    <a:solidFill>
                      <a:sysClr val="windowText" lastClr="000000"/>
                    </a:solidFill>
                    <a:latin typeface="Times New Roman" panose="02020603050405020304" pitchFamily="18" charset="0"/>
                  </a:rPr>
                  <a:t>Percent of retirement plans</a:t>
                </a:r>
              </a:p>
            </c:rich>
          </c:tx>
          <c:layout>
            <c:manualLayout>
              <c:xMode val="edge"/>
              <c:yMode val="edge"/>
              <c:x val="5.5555555555555558E-3"/>
              <c:y val="0.11806555430571176"/>
            </c:manualLayout>
          </c:layout>
          <c:overlay val="0"/>
          <c:spPr>
            <a:noFill/>
            <a:ln>
              <a:noFill/>
            </a:ln>
            <a:effectLst/>
          </c:spPr>
        </c:title>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127789184"/>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084733158355206"/>
          <c:y val="2.636920384951881E-2"/>
          <c:w val="0.85564129483814533"/>
          <c:h val="0.69939101362329714"/>
        </c:manualLayout>
      </c:layout>
      <c:barChart>
        <c:barDir val="col"/>
        <c:grouping val="clustered"/>
        <c:varyColors val="0"/>
        <c:ser>
          <c:idx val="0"/>
          <c:order val="0"/>
          <c:tx>
            <c:strRef>
              <c:f>'Figure 8'!$B$26</c:f>
              <c:strCache>
                <c:ptCount val="1"/>
                <c:pt idx="0">
                  <c:v>Teachers' designs</c:v>
                </c:pt>
              </c:strCache>
            </c:strRef>
          </c:tx>
          <c:spPr>
            <a:solidFill>
              <a:srgbClr val="BFBFBF"/>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96DD-4924-9CF5-7EAF697C79A8}"/>
                </c:ext>
              </c:extLst>
            </c:dLbl>
            <c:dLbl>
              <c:idx val="6"/>
              <c:layout>
                <c:manualLayout>
                  <c:x val="-1.3888888888888888E-2"/>
                  <c:y val="-7.275048233154282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96DD-4924-9CF5-7EAF697C79A8}"/>
                </c:ext>
              </c:extLst>
            </c:dLbl>
            <c:dLbl>
              <c:idx val="7"/>
              <c:layout>
                <c:manualLayout>
                  <c:x val="-1.388888888888899E-2"/>
                  <c:y val="-3.968253968254040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96DD-4924-9CF5-7EAF697C79A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8'!$A$27:$A$34</c:f>
              <c:strCache>
                <c:ptCount val="8"/>
                <c:pt idx="0">
                  <c:v>0.85-0.89</c:v>
                </c:pt>
                <c:pt idx="1">
                  <c:v>0.9-0.94</c:v>
                </c:pt>
                <c:pt idx="2">
                  <c:v>0.95-0.99</c:v>
                </c:pt>
                <c:pt idx="3">
                  <c:v>1-1.04</c:v>
                </c:pt>
                <c:pt idx="4">
                  <c:v>1.05-1.09</c:v>
                </c:pt>
                <c:pt idx="5">
                  <c:v>1.1-1.14</c:v>
                </c:pt>
                <c:pt idx="6">
                  <c:v>1.15-1.19</c:v>
                </c:pt>
                <c:pt idx="7">
                  <c:v>1.20+</c:v>
                </c:pt>
              </c:strCache>
            </c:strRef>
          </c:cat>
          <c:val>
            <c:numRef>
              <c:f>'Figure 8'!$B$27:$B$34</c:f>
              <c:numCache>
                <c:formatCode>0.00%</c:formatCode>
                <c:ptCount val="8"/>
                <c:pt idx="0">
                  <c:v>0</c:v>
                </c:pt>
                <c:pt idx="1">
                  <c:v>0.14285714285714285</c:v>
                </c:pt>
                <c:pt idx="2">
                  <c:v>0.2857142857142857</c:v>
                </c:pt>
                <c:pt idx="3">
                  <c:v>0.21428571428571427</c:v>
                </c:pt>
                <c:pt idx="4">
                  <c:v>0.14285714285714285</c:v>
                </c:pt>
                <c:pt idx="5">
                  <c:v>7.1428571428571425E-2</c:v>
                </c:pt>
                <c:pt idx="6">
                  <c:v>7.1428571428571425E-2</c:v>
                </c:pt>
                <c:pt idx="7">
                  <c:v>7.1428571428571425E-2</c:v>
                </c:pt>
              </c:numCache>
            </c:numRef>
          </c:val>
          <c:extLst>
            <c:ext xmlns:c16="http://schemas.microsoft.com/office/drawing/2014/chart" uri="{C3380CC4-5D6E-409C-BE32-E72D297353CC}">
              <c16:uniqueId val="{0000000E-96DD-4924-9CF5-7EAF697C79A8}"/>
            </c:ext>
          </c:extLst>
        </c:ser>
        <c:ser>
          <c:idx val="1"/>
          <c:order val="1"/>
          <c:tx>
            <c:strRef>
              <c:f>'Figure 8'!$C$26</c:f>
              <c:strCache>
                <c:ptCount val="1"/>
                <c:pt idx="0">
                  <c:v>Police designs</c:v>
                </c:pt>
              </c:strCache>
            </c:strRef>
          </c:tx>
          <c:spPr>
            <a:solidFill>
              <a:srgbClr val="800000"/>
            </a:solidFill>
            <a:ln w="3175">
              <a:solidFill>
                <a:schemeClr val="tx1"/>
              </a:solidFill>
            </a:ln>
            <a:effectLst/>
          </c:spPr>
          <c:invertIfNegative val="0"/>
          <c:dLbls>
            <c:dLbl>
              <c:idx val="1"/>
              <c:layout>
                <c:manualLayout>
                  <c:x val="1.6666666666666666E-2"/>
                  <c:y val="-7.275048233154282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96DD-4924-9CF5-7EAF697C79A8}"/>
                </c:ext>
              </c:extLst>
            </c:dLbl>
            <c:dLbl>
              <c:idx val="2"/>
              <c:layout>
                <c:manualLayout>
                  <c:x val="1.3888888888888888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96DD-4924-9CF5-7EAF697C79A8}"/>
                </c:ext>
              </c:extLst>
            </c:dLbl>
            <c:dLbl>
              <c:idx val="3"/>
              <c:delete val="1"/>
              <c:extLst>
                <c:ext xmlns:c15="http://schemas.microsoft.com/office/drawing/2012/chart" uri="{CE6537A1-D6FC-4f65-9D91-7224C49458BB}"/>
                <c:ext xmlns:c16="http://schemas.microsoft.com/office/drawing/2014/chart" uri="{C3380CC4-5D6E-409C-BE32-E72D297353CC}">
                  <c16:uniqueId val="{00000012-96DD-4924-9CF5-7EAF697C79A8}"/>
                </c:ext>
              </c:extLst>
            </c:dLbl>
            <c:dLbl>
              <c:idx val="4"/>
              <c:layout>
                <c:manualLayout>
                  <c:x val="1.1111111111111009E-2"/>
                  <c:y val="-3.96825396825396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96DD-4924-9CF5-7EAF697C79A8}"/>
                </c:ext>
              </c:extLst>
            </c:dLbl>
            <c:dLbl>
              <c:idx val="5"/>
              <c:delete val="1"/>
              <c:extLst>
                <c:ext xmlns:c15="http://schemas.microsoft.com/office/drawing/2012/chart" uri="{CE6537A1-D6FC-4f65-9D91-7224C49458BB}"/>
                <c:ext xmlns:c16="http://schemas.microsoft.com/office/drawing/2014/chart" uri="{C3380CC4-5D6E-409C-BE32-E72D297353CC}">
                  <c16:uniqueId val="{00000014-96DD-4924-9CF5-7EAF697C79A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8'!$A$27:$A$34</c:f>
              <c:strCache>
                <c:ptCount val="8"/>
                <c:pt idx="0">
                  <c:v>0.85-0.89</c:v>
                </c:pt>
                <c:pt idx="1">
                  <c:v>0.9-0.94</c:v>
                </c:pt>
                <c:pt idx="2">
                  <c:v>0.95-0.99</c:v>
                </c:pt>
                <c:pt idx="3">
                  <c:v>1-1.04</c:v>
                </c:pt>
                <c:pt idx="4">
                  <c:v>1.05-1.09</c:v>
                </c:pt>
                <c:pt idx="5">
                  <c:v>1.1-1.14</c:v>
                </c:pt>
                <c:pt idx="6">
                  <c:v>1.15-1.19</c:v>
                </c:pt>
                <c:pt idx="7">
                  <c:v>1.20+</c:v>
                </c:pt>
              </c:strCache>
            </c:strRef>
          </c:cat>
          <c:val>
            <c:numRef>
              <c:f>'Figure 8'!$C$27:$C$34</c:f>
              <c:numCache>
                <c:formatCode>0.00%</c:formatCode>
                <c:ptCount val="8"/>
                <c:pt idx="0">
                  <c:v>9.0909090909090912E-2</c:v>
                </c:pt>
                <c:pt idx="1">
                  <c:v>4.5454545454545456E-2</c:v>
                </c:pt>
                <c:pt idx="2">
                  <c:v>9.0909090909090912E-2</c:v>
                </c:pt>
                <c:pt idx="3">
                  <c:v>0</c:v>
                </c:pt>
                <c:pt idx="4">
                  <c:v>4.5454545454545456E-2</c:v>
                </c:pt>
                <c:pt idx="5">
                  <c:v>0</c:v>
                </c:pt>
                <c:pt idx="6">
                  <c:v>0.36363636363636365</c:v>
                </c:pt>
                <c:pt idx="7">
                  <c:v>0.36363636363636365</c:v>
                </c:pt>
              </c:numCache>
            </c:numRef>
          </c:val>
          <c:extLst>
            <c:ext xmlns:c16="http://schemas.microsoft.com/office/drawing/2014/chart" uri="{C3380CC4-5D6E-409C-BE32-E72D297353CC}">
              <c16:uniqueId val="{00000015-96DD-4924-9CF5-7EAF697C79A8}"/>
            </c:ext>
          </c:extLst>
        </c:ser>
        <c:dLbls>
          <c:showLegendKey val="0"/>
          <c:showVal val="0"/>
          <c:showCatName val="0"/>
          <c:showSerName val="0"/>
          <c:showPercent val="0"/>
          <c:showBubbleSize val="0"/>
        </c:dLbls>
        <c:gapWidth val="219"/>
        <c:axId val="326699808"/>
        <c:axId val="326700368"/>
      </c:barChart>
      <c:catAx>
        <c:axId val="3266998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200" baseline="0">
                    <a:solidFill>
                      <a:schemeClr val="tx1"/>
                    </a:solidFill>
                    <a:latin typeface="Times New Roman" panose="02020603050405020304" pitchFamily="18" charset="0"/>
                    <a:cs typeface="Times New Roman" panose="02020603050405020304" pitchFamily="18" charset="0"/>
                  </a:rPr>
                  <a:t>Counterfactual wealth ratio</a:t>
                </a:r>
              </a:p>
            </c:rich>
          </c:tx>
          <c:layout/>
          <c:overlay val="0"/>
          <c:spPr>
            <a:noFill/>
            <a:ln>
              <a:noFill/>
            </a:ln>
            <a:effectLst/>
          </c:spPr>
        </c:title>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326700368"/>
        <c:crosses val="autoZero"/>
        <c:auto val="1"/>
        <c:lblAlgn val="ctr"/>
        <c:lblOffset val="100"/>
        <c:noMultiLvlLbl val="0"/>
      </c:catAx>
      <c:valAx>
        <c:axId val="326700368"/>
        <c:scaling>
          <c:orientation val="minMax"/>
        </c:scaling>
        <c:delete val="0"/>
        <c:axPos val="l"/>
        <c:majorGridlines>
          <c:spPr>
            <a:ln w="317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mn-cs"/>
                  </a:defRPr>
                </a:pPr>
                <a:r>
                  <a:rPr lang="en-US" sz="1200" baseline="0">
                    <a:solidFill>
                      <a:schemeClr val="tx1"/>
                    </a:solidFill>
                    <a:latin typeface="Times New Roman" panose="02020603050405020304" pitchFamily="18" charset="0"/>
                  </a:rPr>
                  <a:t>Percent of retirement plans</a:t>
                </a:r>
              </a:p>
            </c:rich>
          </c:tx>
          <c:layout>
            <c:manualLayout>
              <c:xMode val="edge"/>
              <c:yMode val="edge"/>
              <c:x val="5.555555555555561E-4"/>
              <c:y val="0.10848893888263968"/>
            </c:manualLayout>
          </c:layout>
          <c:overlay val="0"/>
          <c:spPr>
            <a:noFill/>
            <a:ln>
              <a:noFill/>
            </a:ln>
            <a:effectLst/>
          </c:spPr>
        </c:title>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326699808"/>
        <c:crosses val="autoZero"/>
        <c:crossBetween val="between"/>
        <c:majorUnit val="0.1"/>
      </c:valAx>
    </c:plotArea>
    <c:legend>
      <c:legendPos val="t"/>
      <c:layout>
        <c:manualLayout>
          <c:xMode val="edge"/>
          <c:yMode val="edge"/>
          <c:x val="0.15822178477690288"/>
          <c:y val="4.8571741032370955E-2"/>
          <c:w val="0.50855643044619425"/>
          <c:h val="7.4818772653418311E-2"/>
        </c:manualLayout>
      </c:layout>
      <c:overlay val="1"/>
      <c:spPr>
        <a:no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6388888888889"/>
          <c:y val="2.636920384951881E-2"/>
          <c:w val="0.83341907261592296"/>
          <c:h val="0.71593019622547183"/>
        </c:manualLayout>
      </c:layout>
      <c:barChart>
        <c:barDir val="col"/>
        <c:grouping val="clustered"/>
        <c:varyColors val="0"/>
        <c:ser>
          <c:idx val="0"/>
          <c:order val="0"/>
          <c:tx>
            <c:strRef>
              <c:f>'Figure 9'!$B$26</c:f>
              <c:strCache>
                <c:ptCount val="1"/>
                <c:pt idx="0">
                  <c:v>12 years of tenure</c:v>
                </c:pt>
              </c:strCache>
            </c:strRef>
          </c:tx>
          <c:spPr>
            <a:solidFill>
              <a:srgbClr val="800000"/>
            </a:solidFill>
            <a:ln w="3175">
              <a:solidFill>
                <a:schemeClr val="tx1"/>
              </a:solidFill>
            </a:ln>
            <a:effectLst/>
          </c:spPr>
          <c:invertIfNegative val="0"/>
          <c:dLbls>
            <c:dLbl>
              <c:idx val="3"/>
              <c:layout>
                <c:manualLayout>
                  <c:x val="-1.6666666666666666E-2"/>
                  <c:y val="-4.629629629629714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16B7-4346-A09E-5E3904F6489F}"/>
                </c:ext>
              </c:extLst>
            </c:dLbl>
            <c:dLbl>
              <c:idx val="5"/>
              <c:layout>
                <c:manualLayout>
                  <c:x val="-8.3333333333333332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16B7-4346-A09E-5E3904F6489F}"/>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9'!$A$27:$A$34</c:f>
              <c:strCache>
                <c:ptCount val="8"/>
                <c:pt idx="0">
                  <c:v>0.85-0.89</c:v>
                </c:pt>
                <c:pt idx="1">
                  <c:v>0.9-0.94</c:v>
                </c:pt>
                <c:pt idx="2">
                  <c:v>0.95-0.99</c:v>
                </c:pt>
                <c:pt idx="3">
                  <c:v>1-1.04</c:v>
                </c:pt>
                <c:pt idx="4">
                  <c:v>1.05-1.09</c:v>
                </c:pt>
                <c:pt idx="5">
                  <c:v>1.10-1.14</c:v>
                </c:pt>
                <c:pt idx="6">
                  <c:v>1.15-1.19</c:v>
                </c:pt>
                <c:pt idx="7">
                  <c:v>1.20+</c:v>
                </c:pt>
              </c:strCache>
            </c:strRef>
          </c:cat>
          <c:val>
            <c:numRef>
              <c:f>'Figure 9'!$B$27:$B$34</c:f>
              <c:numCache>
                <c:formatCode>0.00%</c:formatCode>
                <c:ptCount val="8"/>
                <c:pt idx="0">
                  <c:v>4.6153846153846156E-2</c:v>
                </c:pt>
                <c:pt idx="1">
                  <c:v>0.1076923076923077</c:v>
                </c:pt>
                <c:pt idx="2">
                  <c:v>0.27692307692307694</c:v>
                </c:pt>
                <c:pt idx="3">
                  <c:v>7.6923076923076927E-2</c:v>
                </c:pt>
                <c:pt idx="4">
                  <c:v>0.15384615384615385</c:v>
                </c:pt>
                <c:pt idx="5">
                  <c:v>3.0769230769230771E-2</c:v>
                </c:pt>
                <c:pt idx="6">
                  <c:v>0.16923076923076924</c:v>
                </c:pt>
                <c:pt idx="7">
                  <c:v>0.13846153846153847</c:v>
                </c:pt>
              </c:numCache>
            </c:numRef>
          </c:val>
          <c:extLst>
            <c:ext xmlns:c16="http://schemas.microsoft.com/office/drawing/2014/chart" uri="{C3380CC4-5D6E-409C-BE32-E72D297353CC}">
              <c16:uniqueId val="{0000000D-16B7-4346-A09E-5E3904F6489F}"/>
            </c:ext>
          </c:extLst>
        </c:ser>
        <c:ser>
          <c:idx val="1"/>
          <c:order val="1"/>
          <c:tx>
            <c:strRef>
              <c:f>'Figure 9'!$C$26</c:f>
              <c:strCache>
                <c:ptCount val="1"/>
                <c:pt idx="0">
                  <c:v>Five years of tenure</c:v>
                </c:pt>
              </c:strCache>
            </c:strRef>
          </c:tx>
          <c:spPr>
            <a:solidFill>
              <a:srgbClr val="BFBFBF"/>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F-16B7-4346-A09E-5E3904F6489F}"/>
                </c:ext>
              </c:extLst>
            </c:dLbl>
            <c:dLbl>
              <c:idx val="1"/>
              <c:delete val="1"/>
              <c:extLst>
                <c:ext xmlns:c15="http://schemas.microsoft.com/office/drawing/2012/chart" uri="{CE6537A1-D6FC-4f65-9D91-7224C49458BB}"/>
                <c:ext xmlns:c16="http://schemas.microsoft.com/office/drawing/2014/chart" uri="{C3380CC4-5D6E-409C-BE32-E72D297353CC}">
                  <c16:uniqueId val="{00000010-16B7-4346-A09E-5E3904F6489F}"/>
                </c:ext>
              </c:extLst>
            </c:dLbl>
            <c:dLbl>
              <c:idx val="2"/>
              <c:delete val="1"/>
              <c:extLst>
                <c:ext xmlns:c15="http://schemas.microsoft.com/office/drawing/2012/chart" uri="{CE6537A1-D6FC-4f65-9D91-7224C49458BB}"/>
                <c:ext xmlns:c16="http://schemas.microsoft.com/office/drawing/2014/chart" uri="{C3380CC4-5D6E-409C-BE32-E72D297353CC}">
                  <c16:uniqueId val="{00000011-16B7-4346-A09E-5E3904F6489F}"/>
                </c:ext>
              </c:extLst>
            </c:dLbl>
            <c:dLbl>
              <c:idx val="4"/>
              <c:delete val="1"/>
              <c:extLst>
                <c:ext xmlns:c15="http://schemas.microsoft.com/office/drawing/2012/chart" uri="{CE6537A1-D6FC-4f65-9D91-7224C49458BB}"/>
                <c:ext xmlns:c16="http://schemas.microsoft.com/office/drawing/2014/chart" uri="{C3380CC4-5D6E-409C-BE32-E72D297353CC}">
                  <c16:uniqueId val="{00000012-16B7-4346-A09E-5E3904F6489F}"/>
                </c:ext>
              </c:extLst>
            </c:dLbl>
            <c:dLbl>
              <c:idx val="6"/>
              <c:layout>
                <c:manualLayout>
                  <c:x val="1.1111111111111112E-2"/>
                  <c:y val="3.96825396825396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16B7-4346-A09E-5E3904F6489F}"/>
                </c:ext>
              </c:extLst>
            </c:dLbl>
            <c:dLbl>
              <c:idx val="7"/>
              <c:layout>
                <c:manualLayout>
                  <c:x val="1.3888888888888888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16B7-4346-A09E-5E3904F6489F}"/>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9'!$A$27:$A$34</c:f>
              <c:strCache>
                <c:ptCount val="8"/>
                <c:pt idx="0">
                  <c:v>0.85-0.89</c:v>
                </c:pt>
                <c:pt idx="1">
                  <c:v>0.9-0.94</c:v>
                </c:pt>
                <c:pt idx="2">
                  <c:v>0.95-0.99</c:v>
                </c:pt>
                <c:pt idx="3">
                  <c:v>1-1.04</c:v>
                </c:pt>
                <c:pt idx="4">
                  <c:v>1.05-1.09</c:v>
                </c:pt>
                <c:pt idx="5">
                  <c:v>1.10-1.14</c:v>
                </c:pt>
                <c:pt idx="6">
                  <c:v>1.15-1.19</c:v>
                </c:pt>
                <c:pt idx="7">
                  <c:v>1.20+</c:v>
                </c:pt>
              </c:strCache>
            </c:strRef>
          </c:cat>
          <c:val>
            <c:numRef>
              <c:f>'Figure 9'!$C$27:$C$34</c:f>
              <c:numCache>
                <c:formatCode>0.00%</c:formatCode>
                <c:ptCount val="8"/>
                <c:pt idx="0">
                  <c:v>0</c:v>
                </c:pt>
                <c:pt idx="1">
                  <c:v>0</c:v>
                </c:pt>
                <c:pt idx="2">
                  <c:v>0</c:v>
                </c:pt>
                <c:pt idx="3">
                  <c:v>0.61538461538461542</c:v>
                </c:pt>
                <c:pt idx="4">
                  <c:v>0</c:v>
                </c:pt>
                <c:pt idx="5">
                  <c:v>0.23076923076923078</c:v>
                </c:pt>
                <c:pt idx="6">
                  <c:v>7.6923076923076927E-2</c:v>
                </c:pt>
                <c:pt idx="7">
                  <c:v>7.6923076923076927E-2</c:v>
                </c:pt>
              </c:numCache>
            </c:numRef>
          </c:val>
          <c:extLst>
            <c:ext xmlns:c16="http://schemas.microsoft.com/office/drawing/2014/chart" uri="{C3380CC4-5D6E-409C-BE32-E72D297353CC}">
              <c16:uniqueId val="{00000015-16B7-4346-A09E-5E3904F6489F}"/>
            </c:ext>
          </c:extLst>
        </c:ser>
        <c:dLbls>
          <c:showLegendKey val="0"/>
          <c:showVal val="0"/>
          <c:showCatName val="0"/>
          <c:showSerName val="0"/>
          <c:showPercent val="0"/>
          <c:showBubbleSize val="0"/>
        </c:dLbls>
        <c:gapWidth val="219"/>
        <c:axId val="447997040"/>
        <c:axId val="447997600"/>
      </c:barChart>
      <c:catAx>
        <c:axId val="44799704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aseline="0">
                    <a:solidFill>
                      <a:schemeClr val="tx1"/>
                    </a:solidFill>
                    <a:latin typeface="Times New Roman" panose="02020603050405020304" pitchFamily="18" charset="0"/>
                  </a:rPr>
                  <a:t>Counterfactual wealth ratio</a:t>
                </a:r>
              </a:p>
            </c:rich>
          </c:tx>
          <c:layout>
            <c:manualLayout>
              <c:xMode val="edge"/>
              <c:yMode val="edge"/>
              <c:x val="0.38774409448818903"/>
              <c:y val="0.93050056242969625"/>
            </c:manualLayout>
          </c:layout>
          <c:overlay val="0"/>
          <c:spPr>
            <a:noFill/>
            <a:ln>
              <a:noFill/>
            </a:ln>
            <a:effectLst/>
          </c:spPr>
        </c:title>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447997600"/>
        <c:crosses val="autoZero"/>
        <c:auto val="1"/>
        <c:lblAlgn val="ctr"/>
        <c:lblOffset val="100"/>
        <c:noMultiLvlLbl val="0"/>
      </c:catAx>
      <c:valAx>
        <c:axId val="447997600"/>
        <c:scaling>
          <c:orientation val="minMax"/>
        </c:scaling>
        <c:delete val="0"/>
        <c:axPos val="l"/>
        <c:majorGridlines>
          <c:spPr>
            <a:ln w="317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mn-cs"/>
                  </a:defRPr>
                </a:pPr>
                <a:r>
                  <a:rPr lang="en-US" sz="1200" baseline="0">
                    <a:solidFill>
                      <a:schemeClr val="tx1"/>
                    </a:solidFill>
                    <a:latin typeface="Times New Roman" panose="02020603050405020304" pitchFamily="18" charset="0"/>
                  </a:rPr>
                  <a:t>Percent of retirement plans</a:t>
                </a:r>
              </a:p>
            </c:rich>
          </c:tx>
          <c:layout>
            <c:manualLayout>
              <c:xMode val="edge"/>
              <c:yMode val="edge"/>
              <c:x val="5.555555555555561E-4"/>
              <c:y val="0.14582583427071616"/>
            </c:manualLayout>
          </c:layout>
          <c:overlay val="0"/>
          <c:spPr>
            <a:noFill/>
            <a:ln>
              <a:noFill/>
            </a:ln>
            <a:effectLst/>
          </c:spPr>
        </c:title>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mn-cs"/>
              </a:defRPr>
            </a:pPr>
            <a:endParaRPr lang="en-US"/>
          </a:p>
        </c:txPr>
        <c:crossAx val="447997040"/>
        <c:crosses val="autoZero"/>
        <c:crossBetween val="between"/>
      </c:valAx>
    </c:plotArea>
    <c:legend>
      <c:legendPos val="t"/>
      <c:layout>
        <c:manualLayout>
          <c:xMode val="edge"/>
          <c:yMode val="edge"/>
          <c:x val="0.66258486439195097"/>
          <c:y val="0.108465504311961"/>
          <c:w val="0.31140813648293963"/>
          <c:h val="0.1502155980502437"/>
        </c:manualLayout>
      </c:layout>
      <c:overlay val="0"/>
      <c:spPr>
        <a:solidFill>
          <a:schemeClr val="bg1"/>
        </a:solid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084733158355206"/>
          <c:y val="2.636920384951881E-2"/>
          <c:w val="0.85564129483814533"/>
          <c:h val="0.69939101362329714"/>
        </c:manualLayout>
      </c:layout>
      <c:barChart>
        <c:barDir val="col"/>
        <c:grouping val="clustered"/>
        <c:varyColors val="0"/>
        <c:ser>
          <c:idx val="0"/>
          <c:order val="0"/>
          <c:tx>
            <c:strRef>
              <c:f>'Figure 10'!$B$27</c:f>
              <c:strCache>
                <c:ptCount val="1"/>
                <c:pt idx="0">
                  <c:v>Enter age 35</c:v>
                </c:pt>
              </c:strCache>
            </c:strRef>
          </c:tx>
          <c:spPr>
            <a:solidFill>
              <a:srgbClr val="BFBFBF"/>
            </a:solidFill>
            <a:ln w="3175">
              <a:solidFill>
                <a:schemeClr val="tx1"/>
              </a:solidFill>
            </a:ln>
            <a:effectLst/>
          </c:spPr>
          <c:invertIfNegative val="0"/>
          <c:dLbls>
            <c:dLbl>
              <c:idx val="0"/>
              <c:layout>
                <c:manualLayout>
                  <c:x val="-1.3888888888888888E-2"/>
                  <c:y val="1.58730158730158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46E5-4097-A330-4929ACEE2AEE}"/>
                </c:ext>
              </c:extLst>
            </c:dLbl>
            <c:dLbl>
              <c:idx val="1"/>
              <c:layout>
                <c:manualLayout>
                  <c:x val="-2.2222222222222195E-2"/>
                  <c:y val="3.9682539682538952E-3"/>
                </c:manualLayout>
              </c:layout>
              <c:showLegendKey val="0"/>
              <c:showVal val="1"/>
              <c:showCatName val="0"/>
              <c:showSerName val="0"/>
              <c:showPercent val="0"/>
              <c:showBubbleSize val="0"/>
              <c:extLst>
                <c:ext xmlns:c15="http://schemas.microsoft.com/office/drawing/2012/chart" uri="{CE6537A1-D6FC-4f65-9D91-7224C49458BB}">
                  <c15:layout>
                    <c:manualLayout>
                      <c:w val="7.6527777777777778E-2"/>
                      <c:h val="6.6666666666666666E-2"/>
                    </c:manualLayout>
                  </c15:layout>
                </c:ext>
                <c:ext xmlns:c16="http://schemas.microsoft.com/office/drawing/2014/chart" uri="{C3380CC4-5D6E-409C-BE32-E72D297353CC}">
                  <c16:uniqueId val="{0000000C-46E5-4097-A330-4929ACEE2AEE}"/>
                </c:ext>
              </c:extLst>
            </c:dLbl>
            <c:dLbl>
              <c:idx val="3"/>
              <c:layout>
                <c:manualLayout>
                  <c:x val="-1.1111111111111112E-2"/>
                  <c:y val="1.984126984126976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46E5-4097-A330-4929ACEE2AEE}"/>
                </c:ext>
              </c:extLst>
            </c:dLbl>
            <c:dLbl>
              <c:idx val="5"/>
              <c:layout>
                <c:manualLayout>
                  <c:x val="-1.6666666666666666E-2"/>
                  <c:y val="1.190476190476183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46E5-4097-A330-4929ACEE2AEE}"/>
                </c:ext>
              </c:extLst>
            </c:dLbl>
            <c:dLbl>
              <c:idx val="6"/>
              <c:layout>
                <c:manualLayout>
                  <c:x val="-1.3888888888888888E-2"/>
                  <c:y val="-7.275048233154282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46E5-4097-A330-4929ACEE2AEE}"/>
                </c:ext>
              </c:extLst>
            </c:dLbl>
            <c:dLbl>
              <c:idx val="7"/>
              <c:layout>
                <c:manualLayout>
                  <c:x val="-1.388888888888899E-2"/>
                  <c:y val="-3.968253968254040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46E5-4097-A330-4929ACEE2AEE}"/>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10'!$A$28:$A$35</c:f>
              <c:strCache>
                <c:ptCount val="8"/>
                <c:pt idx="0">
                  <c:v>0.85-0.89</c:v>
                </c:pt>
                <c:pt idx="1">
                  <c:v>0.9-0.94</c:v>
                </c:pt>
                <c:pt idx="2">
                  <c:v>0.95-0.99</c:v>
                </c:pt>
                <c:pt idx="3">
                  <c:v>1-1.04</c:v>
                </c:pt>
                <c:pt idx="4">
                  <c:v>1.05-1.09</c:v>
                </c:pt>
                <c:pt idx="5">
                  <c:v>1.1-1.14</c:v>
                </c:pt>
                <c:pt idx="6">
                  <c:v>1.15-1.19</c:v>
                </c:pt>
                <c:pt idx="7">
                  <c:v>1.2+</c:v>
                </c:pt>
              </c:strCache>
            </c:strRef>
          </c:cat>
          <c:val>
            <c:numRef>
              <c:f>'Figure 10'!$B$28:$B$35</c:f>
              <c:numCache>
                <c:formatCode>0.00%</c:formatCode>
                <c:ptCount val="8"/>
                <c:pt idx="0">
                  <c:v>4.6153846153846156E-2</c:v>
                </c:pt>
                <c:pt idx="1">
                  <c:v>0.1076923076923077</c:v>
                </c:pt>
                <c:pt idx="2">
                  <c:v>0.27692307692307694</c:v>
                </c:pt>
                <c:pt idx="3">
                  <c:v>7.6923076923076927E-2</c:v>
                </c:pt>
                <c:pt idx="4">
                  <c:v>0.15384615384615385</c:v>
                </c:pt>
                <c:pt idx="5">
                  <c:v>3.0769230769230771E-2</c:v>
                </c:pt>
                <c:pt idx="6">
                  <c:v>0.16923076923076924</c:v>
                </c:pt>
                <c:pt idx="7">
                  <c:v>0.13846153846153847</c:v>
                </c:pt>
              </c:numCache>
            </c:numRef>
          </c:val>
          <c:extLst>
            <c:ext xmlns:c16="http://schemas.microsoft.com/office/drawing/2014/chart" uri="{C3380CC4-5D6E-409C-BE32-E72D297353CC}">
              <c16:uniqueId val="{00000011-46E5-4097-A330-4929ACEE2AEE}"/>
            </c:ext>
          </c:extLst>
        </c:ser>
        <c:ser>
          <c:idx val="1"/>
          <c:order val="1"/>
          <c:tx>
            <c:strRef>
              <c:f>'Figure 10'!$C$27</c:f>
              <c:strCache>
                <c:ptCount val="1"/>
                <c:pt idx="0">
                  <c:v>Enter age 25</c:v>
                </c:pt>
              </c:strCache>
            </c:strRef>
          </c:tx>
          <c:spPr>
            <a:solidFill>
              <a:srgbClr val="800000"/>
            </a:solidFill>
            <a:ln w="3175">
              <a:solidFill>
                <a:schemeClr val="tx1"/>
              </a:solidFill>
            </a:ln>
            <a:effectLst/>
          </c:spPr>
          <c:invertIfNegative val="0"/>
          <c:dLbls>
            <c:dLbl>
              <c:idx val="0"/>
              <c:layout>
                <c:manualLayout>
                  <c:x val="0"/>
                  <c:y val="7.936507936507863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46E5-4097-A330-4929ACEE2AEE}"/>
                </c:ext>
              </c:extLst>
            </c:dLbl>
            <c:dLbl>
              <c:idx val="1"/>
              <c:layout>
                <c:manualLayout>
                  <c:x val="1.6666666666666666E-2"/>
                  <c:y val="-7.275048233154282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46E5-4097-A330-4929ACEE2AEE}"/>
                </c:ext>
              </c:extLst>
            </c:dLbl>
            <c:dLbl>
              <c:idx val="2"/>
              <c:layout>
                <c:manualLayout>
                  <c:x val="1.3888888888888888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46E5-4097-A330-4929ACEE2AEE}"/>
                </c:ext>
              </c:extLst>
            </c:dLbl>
            <c:dLbl>
              <c:idx val="4"/>
              <c:layout>
                <c:manualLayout>
                  <c:x val="1.1111111111111112E-2"/>
                  <c:y val="7.936507936507863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46E5-4097-A330-4929ACEE2AEE}"/>
                </c:ext>
              </c:extLst>
            </c:dLbl>
            <c:dLbl>
              <c:idx val="6"/>
              <c:layout>
                <c:manualLayout>
                  <c:x val="1.3888888888888888E-2"/>
                  <c:y val="1.190476190476190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46E5-4097-A330-4929ACEE2AEE}"/>
                </c:ext>
              </c:extLst>
            </c:dLbl>
            <c:dLbl>
              <c:idx val="7"/>
              <c:layout>
                <c:manualLayout>
                  <c:x val="1.1111111111110907E-2"/>
                  <c:y val="7.936507936507936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46E5-4097-A330-4929ACEE2AEE}"/>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10'!$A$28:$A$35</c:f>
              <c:strCache>
                <c:ptCount val="8"/>
                <c:pt idx="0">
                  <c:v>0.85-0.89</c:v>
                </c:pt>
                <c:pt idx="1">
                  <c:v>0.9-0.94</c:v>
                </c:pt>
                <c:pt idx="2">
                  <c:v>0.95-0.99</c:v>
                </c:pt>
                <c:pt idx="3">
                  <c:v>1-1.04</c:v>
                </c:pt>
                <c:pt idx="4">
                  <c:v>1.05-1.09</c:v>
                </c:pt>
                <c:pt idx="5">
                  <c:v>1.1-1.14</c:v>
                </c:pt>
                <c:pt idx="6">
                  <c:v>1.15-1.19</c:v>
                </c:pt>
                <c:pt idx="7">
                  <c:v>1.2+</c:v>
                </c:pt>
              </c:strCache>
            </c:strRef>
          </c:cat>
          <c:val>
            <c:numRef>
              <c:f>'Figure 10'!$C$28:$C$35</c:f>
              <c:numCache>
                <c:formatCode>0.00%</c:formatCode>
                <c:ptCount val="8"/>
                <c:pt idx="0">
                  <c:v>6.1538461538461542E-2</c:v>
                </c:pt>
                <c:pt idx="1">
                  <c:v>0.36923076923076925</c:v>
                </c:pt>
                <c:pt idx="2">
                  <c:v>9.2307692307692313E-2</c:v>
                </c:pt>
                <c:pt idx="3">
                  <c:v>0.15384615384615385</c:v>
                </c:pt>
                <c:pt idx="4">
                  <c:v>6.1538461538461542E-2</c:v>
                </c:pt>
                <c:pt idx="5">
                  <c:v>0.18461538461538463</c:v>
                </c:pt>
                <c:pt idx="6">
                  <c:v>6.1538461538461542E-2</c:v>
                </c:pt>
                <c:pt idx="7">
                  <c:v>1.5384615384615385E-2</c:v>
                </c:pt>
              </c:numCache>
            </c:numRef>
          </c:val>
          <c:extLst>
            <c:ext xmlns:c16="http://schemas.microsoft.com/office/drawing/2014/chart" uri="{C3380CC4-5D6E-409C-BE32-E72D297353CC}">
              <c16:uniqueId val="{00000019-46E5-4097-A330-4929ACEE2AEE}"/>
            </c:ext>
          </c:extLst>
        </c:ser>
        <c:dLbls>
          <c:showLegendKey val="0"/>
          <c:showVal val="0"/>
          <c:showCatName val="0"/>
          <c:showSerName val="0"/>
          <c:showPercent val="0"/>
          <c:showBubbleSize val="0"/>
        </c:dLbls>
        <c:gapWidth val="219"/>
        <c:axId val="303722096"/>
        <c:axId val="303722656"/>
      </c:barChart>
      <c:catAx>
        <c:axId val="3037220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200" baseline="0">
                    <a:solidFill>
                      <a:schemeClr val="tx1"/>
                    </a:solidFill>
                    <a:latin typeface="Times New Roman" panose="02020603050405020304" pitchFamily="18" charset="0"/>
                    <a:cs typeface="Times New Roman" panose="02020603050405020304" pitchFamily="18" charset="0"/>
                  </a:rPr>
                  <a:t>Counterfactual wealth ratio</a:t>
                </a:r>
              </a:p>
            </c:rich>
          </c:tx>
          <c:layout/>
          <c:overlay val="0"/>
          <c:spPr>
            <a:noFill/>
            <a:ln>
              <a:noFill/>
            </a:ln>
            <a:effectLst/>
          </c:spPr>
        </c:title>
        <c:numFmt formatCode="General" sourceLinked="1"/>
        <c:majorTickMark val="out"/>
        <c:minorTickMark val="none"/>
        <c:tickLblPos val="nextTo"/>
        <c:spPr>
          <a:noFill/>
          <a:ln w="317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303722656"/>
        <c:crosses val="autoZero"/>
        <c:auto val="1"/>
        <c:lblAlgn val="ctr"/>
        <c:lblOffset val="100"/>
        <c:noMultiLvlLbl val="0"/>
      </c:catAx>
      <c:valAx>
        <c:axId val="303722656"/>
        <c:scaling>
          <c:orientation val="minMax"/>
        </c:scaling>
        <c:delete val="0"/>
        <c:axPos val="l"/>
        <c:majorGridlines>
          <c:spPr>
            <a:ln w="317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mn-cs"/>
                  </a:defRPr>
                </a:pPr>
                <a:r>
                  <a:rPr lang="en-US" sz="1200" baseline="0">
                    <a:solidFill>
                      <a:schemeClr val="tx1"/>
                    </a:solidFill>
                    <a:latin typeface="Times New Roman" panose="02020603050405020304" pitchFamily="18" charset="0"/>
                  </a:rPr>
                  <a:t>Percent of retirement plans</a:t>
                </a:r>
              </a:p>
            </c:rich>
          </c:tx>
          <c:layout>
            <c:manualLayout>
              <c:xMode val="edge"/>
              <c:yMode val="edge"/>
              <c:x val="5.555555555555561E-4"/>
              <c:y val="0.10848893888263968"/>
            </c:manualLayout>
          </c:layout>
          <c:overlay val="0"/>
          <c:spPr>
            <a:noFill/>
            <a:ln>
              <a:noFill/>
            </a:ln>
            <a:effectLst/>
          </c:spPr>
        </c:title>
        <c:numFmt formatCode="0%" sourceLinked="0"/>
        <c:majorTickMark val="out"/>
        <c:minorTickMark val="none"/>
        <c:tickLblPos val="nextTo"/>
        <c:spPr>
          <a:noFill/>
          <a:ln w="3175">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crossAx val="303722096"/>
        <c:crosses val="autoZero"/>
        <c:crossBetween val="between"/>
        <c:majorUnit val="0.1"/>
      </c:valAx>
    </c:plotArea>
    <c:legend>
      <c:legendPos val="t"/>
      <c:layout>
        <c:manualLayout>
          <c:xMode val="edge"/>
          <c:yMode val="edge"/>
          <c:x val="0.75544400699912506"/>
          <c:y val="5.6508248968878891E-2"/>
          <c:w val="0.23911198600174979"/>
          <c:h val="0.11450131233595801"/>
        </c:manualLayout>
      </c:layout>
      <c:overlay val="0"/>
      <c:spPr>
        <a:noFill/>
        <a:ln w="3175">
          <a:solidFill>
            <a:schemeClr val="bg1">
              <a:lumMod val="50000"/>
            </a:schemeClr>
          </a:solid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xdr:rowOff>
    </xdr:from>
    <xdr:to>
      <xdr:col>5</xdr:col>
      <xdr:colOff>657225</xdr:colOff>
      <xdr:row>18</xdr:row>
      <xdr:rowOff>161925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0.45833</cdr:x>
      <cdr:y>0.12897</cdr:y>
    </cdr:from>
    <cdr:to>
      <cdr:x>0.46111</cdr:x>
      <cdr:y>0.72619</cdr:y>
    </cdr:to>
    <cdr:cxnSp macro="">
      <cdr:nvCxnSpPr>
        <cdr:cNvPr id="2" name="Straight Connector 1"/>
        <cdr:cNvCxnSpPr/>
      </cdr:nvCxnSpPr>
      <cdr:spPr>
        <a:xfrm xmlns:a="http://schemas.openxmlformats.org/drawingml/2006/main" flipH="1" flipV="1">
          <a:off x="2095500" y="412750"/>
          <a:ext cx="12700" cy="1911350"/>
        </a:xfrm>
        <a:prstGeom xmlns:a="http://schemas.openxmlformats.org/drawingml/2006/main" prst="line">
          <a:avLst/>
        </a:prstGeom>
        <a:ln xmlns:a="http://schemas.openxmlformats.org/drawingml/2006/main">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2</xdr:row>
      <xdr:rowOff>28575</xdr:rowOff>
    </xdr:from>
    <xdr:to>
      <xdr:col>5</xdr:col>
      <xdr:colOff>371475</xdr:colOff>
      <xdr:row>18</xdr:row>
      <xdr:rowOff>180975</xdr:rowOff>
    </xdr:to>
    <xdr:graphicFrame macro="">
      <xdr:nvGraphicFramePr>
        <xdr:cNvPr id="2"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0.45417</cdr:x>
      <cdr:y>0.02679</cdr:y>
    </cdr:from>
    <cdr:to>
      <cdr:x>0.45417</cdr:x>
      <cdr:y>0.74107</cdr:y>
    </cdr:to>
    <cdr:cxnSp macro="">
      <cdr:nvCxnSpPr>
        <cdr:cNvPr id="2" name="Straight Connector 1"/>
        <cdr:cNvCxnSpPr/>
      </cdr:nvCxnSpPr>
      <cdr:spPr>
        <a:xfrm xmlns:a="http://schemas.openxmlformats.org/drawingml/2006/main" flipV="1">
          <a:off x="2076450" y="85725"/>
          <a:ext cx="0" cy="2286000"/>
        </a:xfrm>
        <a:prstGeom xmlns:a="http://schemas.openxmlformats.org/drawingml/2006/main" prst="line">
          <a:avLst/>
        </a:prstGeom>
        <a:ln xmlns:a="http://schemas.openxmlformats.org/drawingml/2006/main">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2</xdr:row>
      <xdr:rowOff>66675</xdr:rowOff>
    </xdr:from>
    <xdr:to>
      <xdr:col>5</xdr:col>
      <xdr:colOff>381000</xdr:colOff>
      <xdr:row>19</xdr:row>
      <xdr:rowOff>28575</xdr:rowOff>
    </xdr:to>
    <xdr:graphicFrame macro="">
      <xdr:nvGraphicFramePr>
        <xdr:cNvPr id="2"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0.45903</cdr:x>
      <cdr:y>0.0248</cdr:y>
    </cdr:from>
    <cdr:to>
      <cdr:x>0.46042</cdr:x>
      <cdr:y>0.72321</cdr:y>
    </cdr:to>
    <cdr:cxnSp macro="">
      <cdr:nvCxnSpPr>
        <cdr:cNvPr id="2" name="Straight Connector 1"/>
        <cdr:cNvCxnSpPr/>
      </cdr:nvCxnSpPr>
      <cdr:spPr>
        <a:xfrm xmlns:a="http://schemas.openxmlformats.org/drawingml/2006/main" flipH="1" flipV="1">
          <a:off x="2098675" y="79375"/>
          <a:ext cx="6350" cy="2235200"/>
        </a:xfrm>
        <a:prstGeom xmlns:a="http://schemas.openxmlformats.org/drawingml/2006/main" prst="line">
          <a:avLst/>
        </a:prstGeom>
        <a:ln xmlns:a="http://schemas.openxmlformats.org/drawingml/2006/main">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2</xdr:row>
      <xdr:rowOff>9525</xdr:rowOff>
    </xdr:from>
    <xdr:to>
      <xdr:col>4</xdr:col>
      <xdr:colOff>428625</xdr:colOff>
      <xdr:row>18</xdr:row>
      <xdr:rowOff>161925</xdr:rowOff>
    </xdr:to>
    <xdr:graphicFrame macro="">
      <xdr:nvGraphicFramePr>
        <xdr:cNvPr id="2"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0.46111</cdr:x>
      <cdr:y>0.02679</cdr:y>
    </cdr:from>
    <cdr:to>
      <cdr:x>0.46111</cdr:x>
      <cdr:y>0.72321</cdr:y>
    </cdr:to>
    <cdr:cxnSp macro="">
      <cdr:nvCxnSpPr>
        <cdr:cNvPr id="2" name="Straight Connector 1"/>
        <cdr:cNvCxnSpPr/>
      </cdr:nvCxnSpPr>
      <cdr:spPr>
        <a:xfrm xmlns:a="http://schemas.openxmlformats.org/drawingml/2006/main" flipV="1">
          <a:off x="2108200" y="85725"/>
          <a:ext cx="0" cy="2228850"/>
        </a:xfrm>
        <a:prstGeom xmlns:a="http://schemas.openxmlformats.org/drawingml/2006/main" prst="line">
          <a:avLst/>
        </a:prstGeom>
        <a:ln xmlns:a="http://schemas.openxmlformats.org/drawingml/2006/main">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7.xml><?xml version="1.0" encoding="utf-8"?>
<xdr:wsDr xmlns:xdr="http://schemas.openxmlformats.org/drawingml/2006/spreadsheetDrawing" xmlns:a="http://schemas.openxmlformats.org/drawingml/2006/main">
  <xdr:twoCellAnchor>
    <xdr:from>
      <xdr:col>0</xdr:col>
      <xdr:colOff>9525</xdr:colOff>
      <xdr:row>2</xdr:row>
      <xdr:rowOff>57150</xdr:rowOff>
    </xdr:from>
    <xdr:to>
      <xdr:col>5</xdr:col>
      <xdr:colOff>228600</xdr:colOff>
      <xdr:row>19</xdr:row>
      <xdr:rowOff>19050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0.21667</cdr:x>
      <cdr:y>0.67798</cdr:y>
    </cdr:from>
    <cdr:to>
      <cdr:x>0.30209</cdr:x>
      <cdr:y>0.73155</cdr:y>
    </cdr:to>
    <cdr:sp macro="" textlink="">
      <cdr:nvSpPr>
        <cdr:cNvPr id="2" name="TextBox 1"/>
        <cdr:cNvSpPr txBox="1"/>
      </cdr:nvSpPr>
      <cdr:spPr>
        <a:xfrm xmlns:a="http://schemas.openxmlformats.org/drawingml/2006/main">
          <a:off x="990600" y="2169801"/>
          <a:ext cx="390540" cy="171446"/>
        </a:xfrm>
        <a:prstGeom xmlns:a="http://schemas.openxmlformats.org/drawingml/2006/main" prst="rect">
          <a:avLst/>
        </a:prstGeom>
      </cdr:spPr>
      <cdr:txBody>
        <a:bodyPr xmlns:a="http://schemas.openxmlformats.org/drawingml/2006/main" vertOverflow="clip" wrap="square" tIns="0" bIns="0" rtlCol="0"/>
        <a:lstStyle xmlns:a="http://schemas.openxmlformats.org/drawingml/2006/main"/>
        <a:p xmlns:a="http://schemas.openxmlformats.org/drawingml/2006/main">
          <a:r>
            <a:rPr lang="en-US" sz="1200">
              <a:latin typeface="Times New Roman" panose="02020603050405020304" pitchFamily="18" charset="0"/>
              <a:cs typeface="Times New Roman" panose="02020603050405020304" pitchFamily="18" charset="0"/>
            </a:rPr>
            <a:t>0%</a:t>
          </a:r>
        </a:p>
      </cdr:txBody>
    </cdr:sp>
  </cdr:relSizeAnchor>
  <cdr:relSizeAnchor xmlns:cdr="http://schemas.openxmlformats.org/drawingml/2006/chartDrawing">
    <cdr:from>
      <cdr:x>0.16261</cdr:x>
      <cdr:y>0.67897</cdr:y>
    </cdr:from>
    <cdr:to>
      <cdr:x>0.24803</cdr:x>
      <cdr:y>0.73255</cdr:y>
    </cdr:to>
    <cdr:sp macro="" textlink="">
      <cdr:nvSpPr>
        <cdr:cNvPr id="3" name="TextBox 1"/>
        <cdr:cNvSpPr txBox="1"/>
      </cdr:nvSpPr>
      <cdr:spPr>
        <a:xfrm xmlns:a="http://schemas.openxmlformats.org/drawingml/2006/main">
          <a:off x="743438" y="2172969"/>
          <a:ext cx="390540" cy="171478"/>
        </a:xfrm>
        <a:prstGeom xmlns:a="http://schemas.openxmlformats.org/drawingml/2006/main" prst="rect">
          <a:avLst/>
        </a:prstGeom>
      </cdr:spPr>
      <cdr:txBody>
        <a:bodyPr xmlns:a="http://schemas.openxmlformats.org/drawingml/2006/main" wrap="square" t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latin typeface="Times New Roman" panose="02020603050405020304" pitchFamily="18" charset="0"/>
              <a:cs typeface="Times New Roman" panose="02020603050405020304" pitchFamily="18" charset="0"/>
            </a:rPr>
            <a:t>0%</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28575</xdr:colOff>
      <xdr:row>1</xdr:row>
      <xdr:rowOff>161925</xdr:rowOff>
    </xdr:from>
    <xdr:to>
      <xdr:col>8</xdr:col>
      <xdr:colOff>545465</xdr:colOff>
      <xdr:row>18</xdr:row>
      <xdr:rowOff>32385</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361950"/>
          <a:ext cx="5393690" cy="3108960"/>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447675</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28575</xdr:rowOff>
    </xdr:from>
    <xdr:to>
      <xdr:col>5</xdr:col>
      <xdr:colOff>447675</xdr:colOff>
      <xdr:row>18</xdr:row>
      <xdr:rowOff>28575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295275</xdr:colOff>
      <xdr:row>18</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171450</xdr:rowOff>
    </xdr:from>
    <xdr:to>
      <xdr:col>6</xdr:col>
      <xdr:colOff>19050</xdr:colOff>
      <xdr:row>18</xdr:row>
      <xdr:rowOff>133350</xdr:rowOff>
    </xdr:to>
    <xdr:graphicFrame macro="">
      <xdr:nvGraphicFramePr>
        <xdr:cNvPr id="2"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19050</xdr:rowOff>
    </xdr:from>
    <xdr:to>
      <xdr:col>6</xdr:col>
      <xdr:colOff>590550</xdr:colOff>
      <xdr:row>18</xdr:row>
      <xdr:rowOff>171450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0.45417</cdr:x>
      <cdr:y>0.03968</cdr:y>
    </cdr:from>
    <cdr:to>
      <cdr:x>0.45694</cdr:x>
      <cdr:y>0.70238</cdr:y>
    </cdr:to>
    <cdr:cxnSp macro="">
      <cdr:nvCxnSpPr>
        <cdr:cNvPr id="2" name="Straight Connector 1"/>
        <cdr:cNvCxnSpPr/>
      </cdr:nvCxnSpPr>
      <cdr:spPr>
        <a:xfrm xmlns:a="http://schemas.openxmlformats.org/drawingml/2006/main" flipH="1" flipV="1">
          <a:off x="2076450" y="127000"/>
          <a:ext cx="12700" cy="2120900"/>
        </a:xfrm>
        <a:prstGeom xmlns:a="http://schemas.openxmlformats.org/drawingml/2006/main" prst="line">
          <a:avLst/>
        </a:prstGeom>
        <a:ln xmlns:a="http://schemas.openxmlformats.org/drawingml/2006/main">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xdr:from>
      <xdr:col>0</xdr:col>
      <xdr:colOff>38100</xdr:colOff>
      <xdr:row>2</xdr:row>
      <xdr:rowOff>38100</xdr:rowOff>
    </xdr:from>
    <xdr:to>
      <xdr:col>5</xdr:col>
      <xdr:colOff>28575</xdr:colOff>
      <xdr:row>19</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tabSelected="1" workbookViewId="0"/>
  </sheetViews>
  <sheetFormatPr defaultRowHeight="15"/>
  <cols>
    <col min="1" max="1" width="13.140625" customWidth="1"/>
    <col min="2" max="2" width="11.28515625" style="9" customWidth="1"/>
    <col min="3" max="3" width="16.140625" customWidth="1"/>
    <col min="6" max="6" width="11.42578125" customWidth="1"/>
  </cols>
  <sheetData>
    <row r="1" spans="1:4" ht="15.75">
      <c r="A1" s="1" t="s">
        <v>6</v>
      </c>
      <c r="D1" s="1"/>
    </row>
    <row r="4" spans="1:4">
      <c r="B4" s="10"/>
    </row>
    <row r="21" spans="1:2">
      <c r="A21" s="8" t="s">
        <v>7</v>
      </c>
    </row>
    <row r="22" spans="1:2">
      <c r="A22" s="8" t="s">
        <v>67</v>
      </c>
    </row>
    <row r="25" spans="1:2" ht="15.75">
      <c r="A25" s="6" t="s">
        <v>0</v>
      </c>
      <c r="B25" s="11">
        <v>0.86712592840194702</v>
      </c>
    </row>
    <row r="26" spans="1:2" ht="15.75">
      <c r="A26" s="2" t="s">
        <v>1</v>
      </c>
      <c r="B26" s="12">
        <v>0.50167685747146606</v>
      </c>
    </row>
    <row r="27" spans="1:2" ht="15.75">
      <c r="A27" s="3" t="s">
        <v>2</v>
      </c>
      <c r="B27" s="13">
        <v>0.34152591228485107</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sheetViews>
  <sheetFormatPr defaultRowHeight="15"/>
  <cols>
    <col min="2" max="2" width="18.42578125" customWidth="1"/>
    <col min="3" max="3" width="17" customWidth="1"/>
  </cols>
  <sheetData>
    <row r="1" spans="1:1" ht="15.75">
      <c r="A1" s="1" t="s">
        <v>49</v>
      </c>
    </row>
    <row r="22" spans="1:3">
      <c r="A22" s="7" t="s">
        <v>48</v>
      </c>
    </row>
    <row r="23" spans="1:3">
      <c r="A23" s="8" t="s">
        <v>36</v>
      </c>
    </row>
    <row r="24" spans="1:3">
      <c r="A24" s="8" t="s">
        <v>67</v>
      </c>
    </row>
    <row r="27" spans="1:3" ht="15.75">
      <c r="A27" s="44" t="s">
        <v>41</v>
      </c>
      <c r="B27" s="47" t="s">
        <v>50</v>
      </c>
      <c r="C27" s="47" t="s">
        <v>51</v>
      </c>
    </row>
    <row r="28" spans="1:3" ht="15.75">
      <c r="A28" s="42" t="s">
        <v>31</v>
      </c>
      <c r="B28" s="43">
        <v>4.6153846153846156E-2</v>
      </c>
      <c r="C28" s="43">
        <v>6.1538461538461542E-2</v>
      </c>
    </row>
    <row r="29" spans="1:3" ht="15.75">
      <c r="A29" s="42" t="s">
        <v>30</v>
      </c>
      <c r="B29" s="43">
        <v>0.1076923076923077</v>
      </c>
      <c r="C29" s="43">
        <v>0.36923076923076925</v>
      </c>
    </row>
    <row r="30" spans="1:3" ht="15.75">
      <c r="A30" s="42" t="s">
        <v>29</v>
      </c>
      <c r="B30" s="43">
        <v>0.27692307692307694</v>
      </c>
      <c r="C30" s="43">
        <v>9.2307692307692313E-2</v>
      </c>
    </row>
    <row r="31" spans="1:3" ht="15.75">
      <c r="A31" s="42" t="s">
        <v>28</v>
      </c>
      <c r="B31" s="43">
        <v>7.6923076923076927E-2</v>
      </c>
      <c r="C31" s="43">
        <v>0.15384615384615385</v>
      </c>
    </row>
    <row r="32" spans="1:3" ht="15.75">
      <c r="A32" s="42" t="s">
        <v>27</v>
      </c>
      <c r="B32" s="43">
        <v>0.15384615384615385</v>
      </c>
      <c r="C32" s="43">
        <v>6.1538461538461542E-2</v>
      </c>
    </row>
    <row r="33" spans="1:3" ht="15.75">
      <c r="A33" s="42" t="s">
        <v>32</v>
      </c>
      <c r="B33" s="43">
        <v>3.0769230769230771E-2</v>
      </c>
      <c r="C33" s="43">
        <v>0.18461538461538463</v>
      </c>
    </row>
    <row r="34" spans="1:3" ht="15.75">
      <c r="A34" s="42" t="s">
        <v>25</v>
      </c>
      <c r="B34" s="43">
        <v>0.16923076923076924</v>
      </c>
      <c r="C34" s="43">
        <v>6.1538461538461542E-2</v>
      </c>
    </row>
    <row r="35" spans="1:3" ht="15.75">
      <c r="A35" s="40" t="s">
        <v>33</v>
      </c>
      <c r="B35" s="41">
        <v>0.13846153846153847</v>
      </c>
      <c r="C35" s="41">
        <v>1.5384615384615385E-2</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workbookViewId="0"/>
  </sheetViews>
  <sheetFormatPr defaultRowHeight="15"/>
  <cols>
    <col min="1" max="1" width="11.7109375" customWidth="1"/>
    <col min="2" max="2" width="20.85546875" style="9" bestFit="1" customWidth="1"/>
    <col min="3" max="3" width="20.42578125" style="9" bestFit="1" customWidth="1"/>
  </cols>
  <sheetData>
    <row r="1" spans="1:1" ht="15.75">
      <c r="A1" s="1" t="s">
        <v>52</v>
      </c>
    </row>
    <row r="21" spans="1:3">
      <c r="A21" s="7" t="s">
        <v>55</v>
      </c>
    </row>
    <row r="22" spans="1:3">
      <c r="A22" s="8" t="s">
        <v>56</v>
      </c>
    </row>
    <row r="23" spans="1:3">
      <c r="A23" s="8" t="s">
        <v>67</v>
      </c>
    </row>
    <row r="24" spans="1:3">
      <c r="A24" s="8"/>
    </row>
    <row r="26" spans="1:3" ht="15.75">
      <c r="A26" s="52" t="s">
        <v>41</v>
      </c>
      <c r="B26" s="47" t="s">
        <v>53</v>
      </c>
      <c r="C26" s="47" t="s">
        <v>54</v>
      </c>
    </row>
    <row r="27" spans="1:3" ht="15.75">
      <c r="A27" s="42" t="s">
        <v>31</v>
      </c>
      <c r="B27" s="43">
        <v>4.6153846153846156E-2</v>
      </c>
      <c r="C27" s="43">
        <v>4.6153846153846156E-2</v>
      </c>
    </row>
    <row r="28" spans="1:3" ht="15.75">
      <c r="A28" s="42" t="s">
        <v>30</v>
      </c>
      <c r="B28" s="43">
        <v>0.23076923076923078</v>
      </c>
      <c r="C28" s="43">
        <v>0.1076923076923077</v>
      </c>
    </row>
    <row r="29" spans="1:3" ht="15.75">
      <c r="A29" s="42" t="s">
        <v>29</v>
      </c>
      <c r="B29" s="43">
        <v>0.15384615384615385</v>
      </c>
      <c r="C29" s="43">
        <v>0.29230769230769232</v>
      </c>
    </row>
    <row r="30" spans="1:3" ht="15.75">
      <c r="A30" s="42" t="s">
        <v>28</v>
      </c>
      <c r="B30" s="43">
        <v>0.13846153846153847</v>
      </c>
      <c r="C30" s="43">
        <v>7.6923076923076927E-2</v>
      </c>
    </row>
    <row r="31" spans="1:3" ht="15.75">
      <c r="A31" s="42" t="s">
        <v>27</v>
      </c>
      <c r="B31" s="43">
        <v>7.6923076923076927E-2</v>
      </c>
      <c r="C31" s="43">
        <v>0.15384615384615385</v>
      </c>
    </row>
    <row r="32" spans="1:3" ht="15.75">
      <c r="A32" s="42" t="s">
        <v>32</v>
      </c>
      <c r="B32" s="43">
        <v>4.6153846153846156E-2</v>
      </c>
      <c r="C32" s="43">
        <v>6.1538461538461542E-2</v>
      </c>
    </row>
    <row r="33" spans="1:3" ht="15.75">
      <c r="A33" s="42" t="s">
        <v>25</v>
      </c>
      <c r="B33" s="43">
        <v>0.13846153846153847</v>
      </c>
      <c r="C33" s="43">
        <v>0.16923076923076924</v>
      </c>
    </row>
    <row r="34" spans="1:3" ht="15.75">
      <c r="A34" s="40" t="s">
        <v>24</v>
      </c>
      <c r="B34" s="41">
        <v>0.16923076923076924</v>
      </c>
      <c r="C34" s="41">
        <v>9.2307692307692313E-2</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heetViews>
  <sheetFormatPr defaultRowHeight="15"/>
  <cols>
    <col min="1" max="1" width="11.28515625" customWidth="1"/>
    <col min="2" max="3" width="17.85546875" style="9" customWidth="1"/>
  </cols>
  <sheetData>
    <row r="1" spans="1:1" ht="15.75">
      <c r="A1" s="1" t="s">
        <v>57</v>
      </c>
    </row>
    <row r="22" spans="1:4">
      <c r="A22" s="8" t="s">
        <v>66</v>
      </c>
    </row>
    <row r="23" spans="1:4">
      <c r="A23" s="8" t="s">
        <v>67</v>
      </c>
    </row>
    <row r="26" spans="1:4" ht="15.75">
      <c r="A26" s="56"/>
      <c r="B26" s="57" t="s">
        <v>64</v>
      </c>
      <c r="C26" s="57" t="s">
        <v>65</v>
      </c>
      <c r="D26" s="1"/>
    </row>
    <row r="27" spans="1:4" ht="15.75">
      <c r="A27" s="2" t="s">
        <v>58</v>
      </c>
      <c r="B27" s="54">
        <v>0</v>
      </c>
      <c r="C27" s="54">
        <v>0</v>
      </c>
      <c r="D27" s="1"/>
    </row>
    <row r="28" spans="1:4" ht="15.75">
      <c r="A28" s="2" t="s">
        <v>59</v>
      </c>
      <c r="B28" s="54">
        <v>0.05</v>
      </c>
      <c r="C28" s="54">
        <v>0.03</v>
      </c>
      <c r="D28" s="1"/>
    </row>
    <row r="29" spans="1:4" ht="15.75">
      <c r="A29" s="2" t="s">
        <v>60</v>
      </c>
      <c r="B29" s="54">
        <v>0.08</v>
      </c>
      <c r="C29" s="54">
        <v>0.03</v>
      </c>
      <c r="D29" s="1"/>
    </row>
    <row r="30" spans="1:4" ht="15.75">
      <c r="A30" s="2" t="s">
        <v>61</v>
      </c>
      <c r="B30" s="54">
        <v>0.21</v>
      </c>
      <c r="C30" s="54">
        <v>0.16</v>
      </c>
      <c r="D30" s="1"/>
    </row>
    <row r="31" spans="1:4" ht="15.75">
      <c r="A31" s="2" t="s">
        <v>62</v>
      </c>
      <c r="B31" s="54">
        <v>0.16</v>
      </c>
      <c r="C31" s="54">
        <v>0.03</v>
      </c>
      <c r="D31" s="1"/>
    </row>
    <row r="32" spans="1:4" ht="15.75">
      <c r="A32" s="3" t="s">
        <v>63</v>
      </c>
      <c r="B32" s="55">
        <v>0.5</v>
      </c>
      <c r="C32" s="55">
        <v>0.76</v>
      </c>
      <c r="D32" s="1"/>
    </row>
    <row r="33" spans="1:4" ht="15.75">
      <c r="A33" s="1"/>
      <c r="B33" s="53"/>
      <c r="C33" s="53"/>
      <c r="D33" s="1"/>
    </row>
    <row r="34" spans="1:4" ht="15.75">
      <c r="A34" s="1"/>
      <c r="B34" s="53"/>
      <c r="C34" s="53"/>
      <c r="D34" s="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heetViews>
  <sheetFormatPr defaultRowHeight="15"/>
  <sheetData>
    <row r="1" spans="1:1" ht="15.75">
      <c r="A1" s="1" t="s">
        <v>3</v>
      </c>
    </row>
    <row r="20" spans="1:1">
      <c r="A20" s="7" t="s">
        <v>4</v>
      </c>
    </row>
    <row r="21" spans="1:1">
      <c r="A21" s="8" t="s">
        <v>5</v>
      </c>
    </row>
    <row r="22" spans="1:1">
      <c r="A22" s="8" t="s">
        <v>67</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heetViews>
  <sheetFormatPr defaultRowHeight="15.75"/>
  <cols>
    <col min="1" max="1" width="9.140625" style="16"/>
    <col min="2" max="2" width="17.42578125" style="19" customWidth="1"/>
    <col min="3" max="3" width="17" style="20" customWidth="1"/>
    <col min="4" max="16384" width="9.140625" style="14"/>
  </cols>
  <sheetData>
    <row r="1" spans="1:1">
      <c r="A1" s="4" t="s">
        <v>12</v>
      </c>
    </row>
    <row r="20" spans="1:3">
      <c r="A20" s="7" t="s">
        <v>11</v>
      </c>
    </row>
    <row r="21" spans="1:3">
      <c r="A21" s="8" t="s">
        <v>13</v>
      </c>
    </row>
    <row r="22" spans="1:3">
      <c r="A22" s="8" t="s">
        <v>67</v>
      </c>
    </row>
    <row r="23" spans="1:3">
      <c r="A23" s="8"/>
    </row>
    <row r="25" spans="1:3" ht="31.5">
      <c r="A25" s="22" t="s">
        <v>10</v>
      </c>
      <c r="B25" s="23" t="s">
        <v>8</v>
      </c>
      <c r="C25" s="23" t="s">
        <v>9</v>
      </c>
    </row>
    <row r="26" spans="1:3">
      <c r="A26" s="21">
        <v>1</v>
      </c>
      <c r="B26" s="25">
        <v>789.50699999999995</v>
      </c>
      <c r="C26" s="26">
        <v>0</v>
      </c>
    </row>
    <row r="27" spans="1:3">
      <c r="A27" s="21">
        <v>2</v>
      </c>
      <c r="B27" s="25">
        <v>1609.0152659999999</v>
      </c>
      <c r="C27" s="26">
        <v>0</v>
      </c>
    </row>
    <row r="28" spans="1:3">
      <c r="A28" s="21">
        <v>3</v>
      </c>
      <c r="B28" s="25">
        <v>2459.6648461079999</v>
      </c>
      <c r="C28" s="26">
        <v>0</v>
      </c>
    </row>
    <row r="29" spans="1:3">
      <c r="A29" s="21">
        <v>4</v>
      </c>
      <c r="B29" s="25">
        <v>3404.1761470134725</v>
      </c>
      <c r="C29" s="26">
        <v>0</v>
      </c>
    </row>
    <row r="30" spans="1:3">
      <c r="A30" s="21">
        <v>5</v>
      </c>
      <c r="B30" s="25">
        <v>4416.9185507499806</v>
      </c>
      <c r="C30" s="26">
        <v>0</v>
      </c>
    </row>
    <row r="31" spans="1:3">
      <c r="A31" s="21">
        <v>6</v>
      </c>
      <c r="B31" s="25">
        <v>5501.7137468141755</v>
      </c>
      <c r="C31" s="26">
        <v>0</v>
      </c>
    </row>
    <row r="32" spans="1:3">
      <c r="A32" s="21">
        <v>7</v>
      </c>
      <c r="B32" s="25">
        <v>6662.5753473919667</v>
      </c>
      <c r="C32" s="26">
        <v>0</v>
      </c>
    </row>
    <row r="33" spans="1:3">
      <c r="A33" s="21">
        <v>8</v>
      </c>
      <c r="B33" s="25">
        <v>7903.7179549632701</v>
      </c>
      <c r="C33" s="26">
        <v>0</v>
      </c>
    </row>
    <row r="34" spans="1:3">
      <c r="A34" s="21">
        <v>9</v>
      </c>
      <c r="B34" s="25">
        <v>9229.5666419083591</v>
      </c>
      <c r="C34" s="26">
        <v>0</v>
      </c>
    </row>
    <row r="35" spans="1:3">
      <c r="A35" s="21">
        <v>10</v>
      </c>
      <c r="B35" s="25">
        <v>10644.766860334306</v>
      </c>
      <c r="C35" s="26">
        <v>37137.709189499023</v>
      </c>
    </row>
    <row r="36" spans="1:3">
      <c r="A36" s="21">
        <v>11</v>
      </c>
      <c r="B36" s="25">
        <v>12154.19480112971</v>
      </c>
      <c r="C36" s="26">
        <v>40851.48010844893</v>
      </c>
    </row>
    <row r="37" spans="1:3">
      <c r="A37" s="21">
        <v>12</v>
      </c>
      <c r="B37" s="25">
        <v>13762.968222079247</v>
      </c>
      <c r="C37" s="26">
        <v>42973.689589040718</v>
      </c>
    </row>
    <row r="38" spans="1:3">
      <c r="A38" s="21">
        <v>13</v>
      </c>
      <c r="B38" s="25">
        <v>15476.457765728112</v>
      </c>
      <c r="C38" s="26">
        <v>44294.141471334013</v>
      </c>
    </row>
    <row r="39" spans="1:3">
      <c r="A39" s="21">
        <v>14</v>
      </c>
      <c r="B39" s="25">
        <v>17300.298788581615</v>
      </c>
      <c r="C39" s="26">
        <v>45614.593353627315</v>
      </c>
    </row>
    <row r="40" spans="1:3">
      <c r="A40" s="21">
        <v>15</v>
      </c>
      <c r="B40" s="25">
        <v>19240.403724158263</v>
      </c>
      <c r="C40" s="26">
        <v>46935.04523592061</v>
      </c>
    </row>
    <row r="41" spans="1:3">
      <c r="A41" s="21">
        <v>16</v>
      </c>
      <c r="B41" s="25">
        <v>21302.975003388034</v>
      </c>
      <c r="C41" s="26">
        <v>48255.497118213912</v>
      </c>
    </row>
    <row r="42" spans="1:3">
      <c r="A42" s="21">
        <v>17</v>
      </c>
      <c r="B42" s="25">
        <v>23494.518556861578</v>
      </c>
      <c r="C42" s="26">
        <v>49575.949000507215</v>
      </c>
    </row>
    <row r="43" spans="1:3">
      <c r="A43" s="21">
        <v>18</v>
      </c>
      <c r="B43" s="25">
        <v>25821.857924494216</v>
      </c>
      <c r="C43" s="26">
        <v>50896.40088280051</v>
      </c>
    </row>
    <row r="44" spans="1:3">
      <c r="A44" s="21">
        <v>19</v>
      </c>
      <c r="B44" s="25">
        <v>28292.14899927083</v>
      </c>
      <c r="C44" s="26">
        <v>52216.852765093805</v>
      </c>
    </row>
    <row r="45" spans="1:3">
      <c r="A45" s="21">
        <v>20</v>
      </c>
      <c r="B45" s="25">
        <v>30912.895432887497</v>
      </c>
      <c r="C45" s="26">
        <v>53537.304647387093</v>
      </c>
    </row>
    <row r="46" spans="1:3">
      <c r="A46" s="21">
        <v>21</v>
      </c>
      <c r="B46" s="25">
        <v>33691.964732304092</v>
      </c>
      <c r="C46" s="26">
        <v>54857.75652968041</v>
      </c>
    </row>
    <row r="47" spans="1:3">
      <c r="A47" s="21">
        <v>22</v>
      </c>
      <c r="B47" s="25">
        <v>36637.605077471249</v>
      </c>
      <c r="C47" s="26">
        <v>56178.208411973705</v>
      </c>
    </row>
    <row r="48" spans="1:3">
      <c r="A48" s="21">
        <v>23</v>
      </c>
      <c r="B48" s="25">
        <v>39758.462891797659</v>
      </c>
      <c r="C48" s="26">
        <v>57498.660294266992</v>
      </c>
    </row>
    <row r="49" spans="1:3">
      <c r="A49" s="21">
        <v>24</v>
      </c>
      <c r="B49" s="25">
        <v>43063.601198281016</v>
      </c>
      <c r="C49" s="26">
        <v>58819.112176560302</v>
      </c>
    </row>
    <row r="50" spans="1:3">
      <c r="A50" s="21">
        <v>25</v>
      </c>
      <c r="B50" s="25">
        <v>46562.518795641343</v>
      </c>
      <c r="C50" s="26">
        <v>60139.564058853604</v>
      </c>
    </row>
    <row r="51" spans="1:3">
      <c r="A51" s="21">
        <v>26</v>
      </c>
      <c r="B51" s="25">
        <v>50265.170290270748</v>
      </c>
      <c r="C51" s="26">
        <v>61460.015941146892</v>
      </c>
    </row>
    <row r="52" spans="1:3">
      <c r="A52" s="21">
        <v>27</v>
      </c>
      <c r="B52" s="25">
        <v>54181.987021351066</v>
      </c>
      <c r="C52" s="26">
        <v>62830.644994967355</v>
      </c>
    </row>
    <row r="53" spans="1:3">
      <c r="A53" s="21">
        <v>28</v>
      </c>
      <c r="B53" s="25">
        <v>58323.898918094354</v>
      </c>
      <c r="C53" s="26">
        <v>64253.357952832972</v>
      </c>
    </row>
    <row r="54" spans="1:3">
      <c r="A54" s="21">
        <v>29</v>
      </c>
      <c r="B54" s="25">
        <v>62702.357329731291</v>
      </c>
      <c r="C54" s="26">
        <v>65730.134003097482</v>
      </c>
    </row>
    <row r="55" spans="1:3">
      <c r="A55" s="24">
        <v>30</v>
      </c>
      <c r="B55" s="27">
        <v>67329.358870614917</v>
      </c>
      <c r="C55" s="28">
        <v>67263.027543272037</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workbookViewId="0"/>
  </sheetViews>
  <sheetFormatPr defaultRowHeight="15.75"/>
  <cols>
    <col min="1" max="1" width="9.140625" style="14"/>
    <col min="2" max="2" width="16.85546875" style="19" customWidth="1"/>
    <col min="3" max="3" width="17.5703125" style="19" customWidth="1"/>
    <col min="4" max="16384" width="9.140625" style="14"/>
  </cols>
  <sheetData>
    <row r="1" spans="1:8">
      <c r="A1" s="33" t="s">
        <v>17</v>
      </c>
    </row>
    <row r="11" spans="1:8">
      <c r="H11" s="30"/>
    </row>
    <row r="20" spans="1:3">
      <c r="A20" s="31" t="s">
        <v>16</v>
      </c>
    </row>
    <row r="21" spans="1:3">
      <c r="A21" s="32" t="s">
        <v>13</v>
      </c>
    </row>
    <row r="22" spans="1:3">
      <c r="A22" s="8" t="s">
        <v>67</v>
      </c>
    </row>
    <row r="25" spans="1:3" ht="31.5">
      <c r="A25" s="22" t="s">
        <v>10</v>
      </c>
      <c r="B25" s="23" t="s">
        <v>14</v>
      </c>
      <c r="C25" s="23" t="s">
        <v>15</v>
      </c>
    </row>
    <row r="26" spans="1:3">
      <c r="A26" s="21">
        <v>1</v>
      </c>
      <c r="B26" s="25">
        <v>74654.793954738518</v>
      </c>
      <c r="C26" s="25">
        <v>73865.286949999994</v>
      </c>
    </row>
    <row r="27" spans="1:3">
      <c r="A27" s="21">
        <v>2</v>
      </c>
      <c r="B27" s="25">
        <v>75474.302220738522</v>
      </c>
      <c r="C27" s="25">
        <v>73865.286949999994</v>
      </c>
    </row>
    <row r="28" spans="1:3">
      <c r="A28" s="21">
        <v>3</v>
      </c>
      <c r="B28" s="25">
        <v>76324.951800846524</v>
      </c>
      <c r="C28" s="25">
        <v>73865.286949999994</v>
      </c>
    </row>
    <row r="29" spans="1:3">
      <c r="A29" s="21">
        <v>4</v>
      </c>
      <c r="B29" s="25">
        <v>77269.463101751986</v>
      </c>
      <c r="C29" s="25">
        <v>73865.286949999994</v>
      </c>
    </row>
    <row r="30" spans="1:3">
      <c r="A30" s="21">
        <v>5</v>
      </c>
      <c r="B30" s="25">
        <v>78282.205505488499</v>
      </c>
      <c r="C30" s="25">
        <v>73865.286949999994</v>
      </c>
    </row>
    <row r="31" spans="1:3">
      <c r="A31" s="21">
        <v>6</v>
      </c>
      <c r="B31" s="25">
        <v>78046.548819259406</v>
      </c>
      <c r="C31" s="25">
        <v>73865.286949999994</v>
      </c>
    </row>
    <row r="32" spans="1:3">
      <c r="A32" s="21">
        <v>7</v>
      </c>
      <c r="B32" s="25">
        <v>77886.958537543906</v>
      </c>
      <c r="C32" s="25">
        <v>73865.286949999994</v>
      </c>
    </row>
    <row r="33" spans="1:3">
      <c r="A33" s="21">
        <v>8</v>
      </c>
      <c r="B33" s="25">
        <v>77807.649262821913</v>
      </c>
      <c r="C33" s="25">
        <v>73865.286949999994</v>
      </c>
    </row>
    <row r="34" spans="1:3">
      <c r="A34" s="21">
        <v>9</v>
      </c>
      <c r="B34" s="25">
        <v>77813.046067473697</v>
      </c>
      <c r="C34" s="25">
        <v>73865.286949999994</v>
      </c>
    </row>
    <row r="35" spans="1:3">
      <c r="A35" s="21">
        <v>10</v>
      </c>
      <c r="B35" s="25">
        <v>77907.794403606342</v>
      </c>
      <c r="C35" s="25">
        <v>73865.286949999994</v>
      </c>
    </row>
    <row r="36" spans="1:3">
      <c r="A36" s="21">
        <v>11</v>
      </c>
      <c r="B36" s="25">
        <v>75758.126755080768</v>
      </c>
      <c r="C36" s="25">
        <v>73865.286949999994</v>
      </c>
    </row>
    <row r="37" spans="1:3">
      <c r="A37" s="21">
        <v>12</v>
      </c>
      <c r="B37" s="25">
        <v>73707.804586709331</v>
      </c>
      <c r="C37" s="25">
        <v>73865.286949999994</v>
      </c>
    </row>
    <row r="38" spans="1:3">
      <c r="A38" s="21">
        <v>13</v>
      </c>
      <c r="B38" s="25">
        <v>71762.198541037214</v>
      </c>
      <c r="C38" s="25">
        <v>73865.286949999994</v>
      </c>
    </row>
    <row r="39" spans="1:3">
      <c r="A39" s="21">
        <v>14</v>
      </c>
      <c r="B39" s="25">
        <v>69926.943974569731</v>
      </c>
      <c r="C39" s="25">
        <v>73865.286949999994</v>
      </c>
    </row>
    <row r="40" spans="1:3">
      <c r="A40" s="21">
        <v>15</v>
      </c>
      <c r="B40" s="25">
        <v>68963.598245239409</v>
      </c>
      <c r="C40" s="25">
        <v>73865.286949999994</v>
      </c>
    </row>
    <row r="41" spans="1:3">
      <c r="A41" s="21">
        <v>16</v>
      </c>
      <c r="B41" s="25">
        <v>68533.209751106202</v>
      </c>
      <c r="C41" s="25">
        <v>73865.286949999994</v>
      </c>
    </row>
    <row r="42" spans="1:3">
      <c r="A42" s="21">
        <v>17</v>
      </c>
      <c r="B42" s="25">
        <v>68158.476787789376</v>
      </c>
      <c r="C42" s="25">
        <v>73865.286949999994</v>
      </c>
    </row>
    <row r="43" spans="1:3">
      <c r="A43" s="21">
        <v>18</v>
      </c>
      <c r="B43" s="25">
        <v>67842.343924098474</v>
      </c>
      <c r="C43" s="25">
        <v>73865.286949999994</v>
      </c>
    </row>
    <row r="44" spans="1:3">
      <c r="A44" s="21">
        <v>19</v>
      </c>
      <c r="B44" s="25">
        <v>67587.899149486038</v>
      </c>
      <c r="C44" s="25">
        <v>73865.286949999994</v>
      </c>
    </row>
    <row r="45" spans="1:3">
      <c r="A45" s="21">
        <v>20</v>
      </c>
      <c r="B45" s="25">
        <v>67398.380522059189</v>
      </c>
      <c r="C45" s="25">
        <v>73865.286949999994</v>
      </c>
    </row>
    <row r="46" spans="1:3">
      <c r="A46" s="21">
        <v>21</v>
      </c>
      <c r="B46" s="25">
        <v>67277.183114740532</v>
      </c>
      <c r="C46" s="25">
        <v>73865.286949999994</v>
      </c>
    </row>
    <row r="47" spans="1:3">
      <c r="A47" s="21">
        <v>22</v>
      </c>
      <c r="B47" s="25">
        <v>67227.866272638261</v>
      </c>
      <c r="C47" s="25">
        <v>73865.286949999994</v>
      </c>
    </row>
    <row r="48" spans="1:3">
      <c r="A48" s="21">
        <v>23</v>
      </c>
      <c r="B48" s="25">
        <v>67254.161195246968</v>
      </c>
      <c r="C48" s="25">
        <v>73865.286949999994</v>
      </c>
    </row>
    <row r="49" spans="1:3">
      <c r="A49" s="21">
        <v>24</v>
      </c>
      <c r="B49" s="25">
        <v>68453.865319170043</v>
      </c>
      <c r="C49" s="25">
        <v>73865.286949999994</v>
      </c>
    </row>
    <row r="50" spans="1:3">
      <c r="A50" s="21">
        <v>25</v>
      </c>
      <c r="B50" s="25">
        <v>70632.331034237068</v>
      </c>
      <c r="C50" s="25">
        <v>73865.286949999994</v>
      </c>
    </row>
    <row r="51" spans="1:3">
      <c r="A51" s="21">
        <v>26</v>
      </c>
      <c r="B51" s="25">
        <v>73014.53064657317</v>
      </c>
      <c r="C51" s="25">
        <v>73865.286949999994</v>
      </c>
    </row>
    <row r="52" spans="1:3">
      <c r="A52" s="21">
        <v>27</v>
      </c>
      <c r="B52" s="25">
        <v>75560.718323833047</v>
      </c>
      <c r="C52" s="25">
        <v>73865.286949999994</v>
      </c>
    </row>
    <row r="53" spans="1:3">
      <c r="A53" s="21">
        <v>28</v>
      </c>
      <c r="B53" s="25">
        <v>78279.917262710718</v>
      </c>
      <c r="C53" s="25">
        <v>73865.286949999994</v>
      </c>
    </row>
    <row r="54" spans="1:3">
      <c r="A54" s="21">
        <v>29</v>
      </c>
      <c r="B54" s="25">
        <v>81124.122783615734</v>
      </c>
      <c r="C54" s="25">
        <v>73865.286949999994</v>
      </c>
    </row>
    <row r="55" spans="1:3">
      <c r="A55" s="24">
        <v>30</v>
      </c>
      <c r="B55" s="27">
        <v>83835.007399281152</v>
      </c>
      <c r="C55" s="27">
        <v>73865.286949999994</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workbookViewId="0"/>
  </sheetViews>
  <sheetFormatPr defaultRowHeight="15"/>
  <cols>
    <col min="1" max="1" width="9.140625" style="15"/>
    <col min="2" max="2" width="18.7109375" style="29" customWidth="1"/>
    <col min="3" max="3" width="17.28515625" style="29" customWidth="1"/>
    <col min="4" max="4" width="19" style="29" customWidth="1"/>
    <col min="5" max="5" width="18" style="29" customWidth="1"/>
    <col min="6" max="16384" width="9.140625" style="15"/>
  </cols>
  <sheetData>
    <row r="1" spans="1:1" ht="15.75">
      <c r="A1" s="4" t="s">
        <v>18</v>
      </c>
    </row>
    <row r="21" spans="1:5">
      <c r="A21" s="31" t="s">
        <v>19</v>
      </c>
    </row>
    <row r="22" spans="1:5">
      <c r="A22" s="32" t="s">
        <v>13</v>
      </c>
    </row>
    <row r="23" spans="1:5">
      <c r="A23" s="8" t="s">
        <v>67</v>
      </c>
    </row>
    <row r="26" spans="1:5" ht="31.5" customHeight="1">
      <c r="A26" s="22" t="s">
        <v>10</v>
      </c>
      <c r="B26" s="5" t="s">
        <v>20</v>
      </c>
      <c r="C26" s="5" t="s">
        <v>21</v>
      </c>
      <c r="D26" s="5" t="s">
        <v>22</v>
      </c>
      <c r="E26" s="5" t="s">
        <v>23</v>
      </c>
    </row>
    <row r="27" spans="1:5" ht="15.75">
      <c r="A27" s="21">
        <v>1</v>
      </c>
      <c r="B27" s="34">
        <v>927125.02053965547</v>
      </c>
      <c r="C27" s="34">
        <v>1172646.2226300249</v>
      </c>
      <c r="D27" s="34">
        <v>908533.67706699111</v>
      </c>
      <c r="E27" s="34">
        <v>1154054.8791573606</v>
      </c>
    </row>
    <row r="28" spans="1:5" ht="15.75">
      <c r="A28" s="21">
        <v>2</v>
      </c>
      <c r="B28" s="35">
        <v>945451.53005971771</v>
      </c>
      <c r="C28" s="35">
        <v>1190972.7321500871</v>
      </c>
      <c r="D28" s="35">
        <v>908533.67706699111</v>
      </c>
      <c r="E28" s="35">
        <v>1154054.8791573606</v>
      </c>
    </row>
    <row r="29" spans="1:5" ht="15.75">
      <c r="A29" s="21">
        <v>3</v>
      </c>
      <c r="B29" s="35">
        <v>963516.9781906053</v>
      </c>
      <c r="C29" s="35">
        <v>1209038.1802809748</v>
      </c>
      <c r="D29" s="35">
        <v>908533.67706699111</v>
      </c>
      <c r="E29" s="35">
        <v>1154054.8791573606</v>
      </c>
    </row>
    <row r="30" spans="1:5" ht="15.75">
      <c r="A30" s="21">
        <v>4</v>
      </c>
      <c r="B30" s="35">
        <v>981325.08375552588</v>
      </c>
      <c r="C30" s="35">
        <v>1226846.2858458953</v>
      </c>
      <c r="D30" s="35">
        <v>908533.67706699111</v>
      </c>
      <c r="E30" s="35">
        <v>1154054.8791573606</v>
      </c>
    </row>
    <row r="31" spans="1:5" ht="15.75">
      <c r="A31" s="21">
        <v>5</v>
      </c>
      <c r="B31" s="35">
        <v>998879.51260299736</v>
      </c>
      <c r="C31" s="35">
        <v>1244400.7146933668</v>
      </c>
      <c r="D31" s="35">
        <v>908533.67706699111</v>
      </c>
      <c r="E31" s="35">
        <v>1154054.8791573606</v>
      </c>
    </row>
    <row r="32" spans="1:5" ht="15.75">
      <c r="A32" s="21">
        <v>6</v>
      </c>
      <c r="B32" s="35">
        <v>999942.48739869206</v>
      </c>
      <c r="C32" s="35">
        <v>1241074.6327777298</v>
      </c>
      <c r="D32" s="35">
        <v>908533.67706699111</v>
      </c>
      <c r="E32" s="35">
        <v>1154054.8791573606</v>
      </c>
    </row>
    <row r="33" spans="1:5" ht="15.75">
      <c r="A33" s="21">
        <v>7</v>
      </c>
      <c r="B33" s="35">
        <v>1000758.9612576563</v>
      </c>
      <c r="C33" s="35">
        <v>1237502.0499253627</v>
      </c>
      <c r="D33" s="35">
        <v>908533.67706699111</v>
      </c>
      <c r="E33" s="35">
        <v>1154054.8791573606</v>
      </c>
    </row>
    <row r="34" spans="1:5" ht="15.75">
      <c r="A34" s="21">
        <v>8</v>
      </c>
      <c r="B34" s="35">
        <v>1001332.4455892452</v>
      </c>
      <c r="C34" s="35">
        <v>1233686.4775456197</v>
      </c>
      <c r="D34" s="35">
        <v>908533.67706699111</v>
      </c>
      <c r="E34" s="35">
        <v>1154054.8791573606</v>
      </c>
    </row>
    <row r="35" spans="1:5" ht="15.75">
      <c r="A35" s="21">
        <v>9</v>
      </c>
      <c r="B35" s="35">
        <v>1001666.4017827376</v>
      </c>
      <c r="C35" s="35">
        <v>1229631.3770277801</v>
      </c>
      <c r="D35" s="35">
        <v>908533.67706699111</v>
      </c>
      <c r="E35" s="35">
        <v>1154054.8791573606</v>
      </c>
    </row>
    <row r="36" spans="1:5" ht="15.75">
      <c r="A36" s="21">
        <v>10</v>
      </c>
      <c r="B36" s="35">
        <v>1001764.2419198728</v>
      </c>
      <c r="C36" s="35">
        <v>1225340.1604535836</v>
      </c>
      <c r="D36" s="35">
        <v>908533.67706699111</v>
      </c>
      <c r="E36" s="35">
        <v>1154054.8791573606</v>
      </c>
    </row>
    <row r="37" spans="1:5" ht="15.75">
      <c r="A37" s="21">
        <v>11</v>
      </c>
      <c r="B37" s="35">
        <v>972864.30798889743</v>
      </c>
      <c r="C37" s="35">
        <v>1184277.7401275558</v>
      </c>
      <c r="D37" s="35">
        <v>908533.67706699111</v>
      </c>
      <c r="E37" s="35">
        <v>1154054.8791573606</v>
      </c>
    </row>
    <row r="38" spans="1:5" ht="15.75">
      <c r="A38" s="21">
        <v>12</v>
      </c>
      <c r="B38" s="35">
        <v>943734.93704196555</v>
      </c>
      <c r="C38" s="35">
        <v>1142985.8827855715</v>
      </c>
      <c r="D38" s="35">
        <v>908533.67706699111</v>
      </c>
      <c r="E38" s="35">
        <v>1154054.8791573606</v>
      </c>
    </row>
    <row r="39" spans="1:5" ht="15.75">
      <c r="A39" s="21">
        <v>13</v>
      </c>
      <c r="B39" s="35">
        <v>914379.39741263771</v>
      </c>
      <c r="C39" s="35">
        <v>1101467.856761191</v>
      </c>
      <c r="D39" s="35">
        <v>908533.67706699111</v>
      </c>
      <c r="E39" s="35">
        <v>1154054.8791573606</v>
      </c>
    </row>
    <row r="40" spans="1:5" ht="15.75">
      <c r="A40" s="21">
        <v>14</v>
      </c>
      <c r="B40" s="35">
        <v>884800.91087701649</v>
      </c>
      <c r="C40" s="35">
        <v>1059726.8838305171</v>
      </c>
      <c r="D40" s="35">
        <v>908533.67706699111</v>
      </c>
      <c r="E40" s="35">
        <v>1154054.8791573606</v>
      </c>
    </row>
    <row r="41" spans="1:5" ht="15.75">
      <c r="A41" s="21">
        <v>15</v>
      </c>
      <c r="B41" s="35">
        <v>864296.99021103303</v>
      </c>
      <c r="C41" s="35">
        <v>1029572.1687677712</v>
      </c>
      <c r="D41" s="35">
        <v>908533.67706699111</v>
      </c>
      <c r="E41" s="35">
        <v>1154054.8791573606</v>
      </c>
    </row>
    <row r="42" spans="1:5" ht="15.75">
      <c r="A42" s="21">
        <v>16</v>
      </c>
      <c r="B42" s="35">
        <v>848625.41515354533</v>
      </c>
      <c r="C42" s="35">
        <v>1005614.2320706941</v>
      </c>
      <c r="D42" s="35">
        <v>908533.67706699111</v>
      </c>
      <c r="E42" s="35">
        <v>1154054.8791573606</v>
      </c>
    </row>
    <row r="43" spans="1:5" ht="15.75">
      <c r="A43" s="21">
        <v>17</v>
      </c>
      <c r="B43" s="35">
        <v>831838.49909720221</v>
      </c>
      <c r="C43" s="35">
        <v>980297.25647928508</v>
      </c>
      <c r="D43" s="35">
        <v>908533.67706699111</v>
      </c>
      <c r="E43" s="35">
        <v>1154054.8791573606</v>
      </c>
    </row>
    <row r="44" spans="1:5" ht="15.75">
      <c r="A44" s="21">
        <v>18</v>
      </c>
      <c r="B44" s="35">
        <v>813891.57327312231</v>
      </c>
      <c r="C44" s="35">
        <v>953563.67989292264</v>
      </c>
      <c r="D44" s="35">
        <v>908533.67706699111</v>
      </c>
      <c r="E44" s="35">
        <v>1154054.8791573606</v>
      </c>
    </row>
    <row r="45" spans="1:5" ht="15.75">
      <c r="A45" s="21">
        <v>19</v>
      </c>
      <c r="B45" s="35">
        <v>794737.60173296195</v>
      </c>
      <c r="C45" s="35">
        <v>925352.94503807207</v>
      </c>
      <c r="D45" s="35">
        <v>908533.67706699111</v>
      </c>
      <c r="E45" s="35">
        <v>1154054.8791573606</v>
      </c>
    </row>
    <row r="46" spans="1:5" ht="15.75">
      <c r="A46" s="21">
        <v>20</v>
      </c>
      <c r="B46" s="35">
        <v>774327.07424847386</v>
      </c>
      <c r="C46" s="35">
        <v>895601.36325831362</v>
      </c>
      <c r="D46" s="35">
        <v>908533.67706699111</v>
      </c>
      <c r="E46" s="35">
        <v>1154054.8791573606</v>
      </c>
    </row>
    <row r="47" spans="1:5" ht="15.75">
      <c r="A47" s="21">
        <v>21</v>
      </c>
      <c r="B47" s="35">
        <v>752607.89437135647</v>
      </c>
      <c r="C47" s="35">
        <v>864241.97215915553</v>
      </c>
      <c r="D47" s="35">
        <v>908533.67706699111</v>
      </c>
      <c r="E47" s="35">
        <v>1154054.8791573606</v>
      </c>
    </row>
    <row r="48" spans="1:5" ht="15.75">
      <c r="A48" s="21">
        <v>22</v>
      </c>
      <c r="B48" s="35">
        <v>729525.26244191395</v>
      </c>
      <c r="C48" s="35">
        <v>831204.38683897932</v>
      </c>
      <c r="D48" s="35">
        <v>908533.67706699111</v>
      </c>
      <c r="E48" s="35">
        <v>1154054.8791573606</v>
      </c>
    </row>
    <row r="49" spans="1:5" ht="15.75">
      <c r="A49" s="21">
        <v>23</v>
      </c>
      <c r="B49" s="35">
        <v>705021.55332593829</v>
      </c>
      <c r="C49" s="35">
        <v>796414.64442586992</v>
      </c>
      <c r="D49" s="35">
        <v>908533.67706699111</v>
      </c>
      <c r="E49" s="35">
        <v>1154054.8791573606</v>
      </c>
    </row>
    <row r="50" spans="1:5" ht="15.75">
      <c r="A50" s="21">
        <v>24</v>
      </c>
      <c r="B50" s="35">
        <v>692490.85362320289</v>
      </c>
      <c r="C50" s="35">
        <v>776885.68136106152</v>
      </c>
      <c r="D50" s="35">
        <v>908533.67706699111</v>
      </c>
      <c r="E50" s="35">
        <v>1154054.8791573606</v>
      </c>
    </row>
    <row r="51" spans="1:5" ht="15.75">
      <c r="A51" s="21">
        <v>25</v>
      </c>
      <c r="B51" s="35">
        <v>689424.93975513033</v>
      </c>
      <c r="C51" s="35">
        <v>769430.71078165714</v>
      </c>
      <c r="D51" s="35">
        <v>908533.67706699111</v>
      </c>
      <c r="E51" s="35">
        <v>1154054.8791573606</v>
      </c>
    </row>
    <row r="52" spans="1:5" ht="15.75">
      <c r="A52" s="21">
        <v>26</v>
      </c>
      <c r="B52" s="35">
        <v>686171.34102815879</v>
      </c>
      <c r="C52" s="35">
        <v>761788.055343354</v>
      </c>
      <c r="D52" s="35">
        <v>908533.67706699111</v>
      </c>
      <c r="E52" s="35">
        <v>1154054.8791573606</v>
      </c>
    </row>
    <row r="53" spans="1:5" ht="15.75">
      <c r="A53" s="21">
        <v>27</v>
      </c>
      <c r="B53" s="35">
        <v>682115.55815919139</v>
      </c>
      <c r="C53" s="35">
        <v>753176.43160802405</v>
      </c>
      <c r="D53" s="35">
        <v>908533.67706699111</v>
      </c>
      <c r="E53" s="35">
        <v>1154054.8791573606</v>
      </c>
    </row>
    <row r="54" spans="1:5" ht="15.75">
      <c r="A54" s="21">
        <v>28</v>
      </c>
      <c r="B54" s="35">
        <v>677236.77406807349</v>
      </c>
      <c r="C54" s="35">
        <v>743568.6846976222</v>
      </c>
      <c r="D54" s="35">
        <v>908533.67706699111</v>
      </c>
      <c r="E54" s="35">
        <v>1154054.8791573606</v>
      </c>
    </row>
    <row r="55" spans="1:5" ht="15.75">
      <c r="A55" s="21">
        <v>29</v>
      </c>
      <c r="B55" s="35">
        <v>670806.28507417557</v>
      </c>
      <c r="C55" s="35">
        <v>732038.48473564861</v>
      </c>
      <c r="D55" s="35">
        <v>908533.67706699111</v>
      </c>
      <c r="E55" s="35">
        <v>1154054.8791573606</v>
      </c>
    </row>
    <row r="56" spans="1:5" ht="15.75">
      <c r="A56" s="24">
        <v>30</v>
      </c>
      <c r="B56" s="36">
        <v>659501.69989279332</v>
      </c>
      <c r="C56" s="36">
        <v>714364.90878444025</v>
      </c>
      <c r="D56" s="36">
        <v>908533.67706699111</v>
      </c>
      <c r="E56" s="36">
        <v>1154054.8791573606</v>
      </c>
    </row>
  </sheetData>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heetViews>
  <sheetFormatPr defaultRowHeight="15"/>
  <cols>
    <col min="1" max="1" width="22.5703125" customWidth="1"/>
    <col min="2" max="2" width="9.140625" style="9"/>
  </cols>
  <sheetData>
    <row r="1" spans="1:1" ht="15.75">
      <c r="A1" s="1" t="s">
        <v>34</v>
      </c>
    </row>
    <row r="21" spans="1:2">
      <c r="A21" s="7" t="s">
        <v>35</v>
      </c>
    </row>
    <row r="22" spans="1:2">
      <c r="A22" s="8" t="s">
        <v>36</v>
      </c>
    </row>
    <row r="23" spans="1:2">
      <c r="A23" s="8" t="s">
        <v>67</v>
      </c>
    </row>
    <row r="26" spans="1:2" ht="15.75">
      <c r="A26" s="38" t="s">
        <v>38</v>
      </c>
      <c r="B26" s="39">
        <f>1-B27</f>
        <v>0.56923076923076921</v>
      </c>
    </row>
    <row r="27" spans="1:2" ht="15.75">
      <c r="A27" s="40" t="s">
        <v>37</v>
      </c>
      <c r="B27" s="41">
        <f>SUM('Figure 7'!B27:B29)</f>
        <v>0.43076923076923079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workbookViewId="0"/>
  </sheetViews>
  <sheetFormatPr defaultRowHeight="15"/>
  <cols>
    <col min="1" max="1" width="12.28515625" customWidth="1"/>
    <col min="2" max="2" width="10.85546875" customWidth="1"/>
  </cols>
  <sheetData>
    <row r="1" spans="1:1" ht="15.75">
      <c r="A1" s="1" t="s">
        <v>39</v>
      </c>
    </row>
    <row r="21" spans="1:2">
      <c r="A21" s="7" t="s">
        <v>40</v>
      </c>
    </row>
    <row r="22" spans="1:2">
      <c r="A22" s="8" t="s">
        <v>36</v>
      </c>
    </row>
    <row r="23" spans="1:2">
      <c r="A23" s="8" t="s">
        <v>67</v>
      </c>
    </row>
    <row r="26" spans="1:2" ht="15.75">
      <c r="A26" s="44" t="s">
        <v>41</v>
      </c>
      <c r="B26" s="44"/>
    </row>
    <row r="27" spans="1:2" ht="15.75">
      <c r="A27" s="42" t="s">
        <v>31</v>
      </c>
      <c r="B27" s="43">
        <v>4.6153846153846156E-2</v>
      </c>
    </row>
    <row r="28" spans="1:2" ht="15.75">
      <c r="A28" s="42" t="s">
        <v>30</v>
      </c>
      <c r="B28" s="43">
        <v>0.1076923076923077</v>
      </c>
    </row>
    <row r="29" spans="1:2" ht="15.75">
      <c r="A29" s="42" t="s">
        <v>29</v>
      </c>
      <c r="B29" s="43">
        <v>0.27692307692307694</v>
      </c>
    </row>
    <row r="30" spans="1:2" ht="15.75">
      <c r="A30" s="42" t="s">
        <v>28</v>
      </c>
      <c r="B30" s="43">
        <v>7.6923076923076927E-2</v>
      </c>
    </row>
    <row r="31" spans="1:2" ht="15.75">
      <c r="A31" s="42" t="s">
        <v>27</v>
      </c>
      <c r="B31" s="43">
        <v>0.15384615384615385</v>
      </c>
    </row>
    <row r="32" spans="1:2" ht="15.75">
      <c r="A32" s="42" t="s">
        <v>32</v>
      </c>
      <c r="B32" s="43">
        <v>3.0769230769230771E-2</v>
      </c>
    </row>
    <row r="33" spans="1:2" ht="15.75">
      <c r="A33" s="42" t="s">
        <v>25</v>
      </c>
      <c r="B33" s="43">
        <v>0.16923076923076924</v>
      </c>
    </row>
    <row r="34" spans="1:2" ht="15.75">
      <c r="A34" s="40" t="s">
        <v>33</v>
      </c>
      <c r="B34" s="41">
        <v>0.13846153846153847</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workbookViewId="0"/>
  </sheetViews>
  <sheetFormatPr defaultRowHeight="15"/>
  <cols>
    <col min="1" max="1" width="13.42578125" style="17" customWidth="1"/>
    <col min="2" max="2" width="17.85546875" style="9" customWidth="1"/>
    <col min="3" max="3" width="19.140625" customWidth="1"/>
  </cols>
  <sheetData>
    <row r="1" spans="1:1" ht="15.75">
      <c r="A1" s="21" t="s">
        <v>42</v>
      </c>
    </row>
    <row r="21" spans="1:3">
      <c r="A21" s="45" t="s">
        <v>35</v>
      </c>
    </row>
    <row r="22" spans="1:3">
      <c r="A22" s="46" t="s">
        <v>36</v>
      </c>
    </row>
    <row r="23" spans="1:3">
      <c r="A23" s="8" t="s">
        <v>67</v>
      </c>
    </row>
    <row r="26" spans="1:3" ht="15.75">
      <c r="A26" s="44" t="s">
        <v>41</v>
      </c>
      <c r="B26" s="47" t="s">
        <v>43</v>
      </c>
      <c r="C26" s="47" t="s">
        <v>44</v>
      </c>
    </row>
    <row r="27" spans="1:3" ht="15.75">
      <c r="A27" s="42" t="s">
        <v>31</v>
      </c>
      <c r="B27" s="43">
        <v>0</v>
      </c>
      <c r="C27" s="43">
        <v>9.0909090909090912E-2</v>
      </c>
    </row>
    <row r="28" spans="1:3" ht="15.75">
      <c r="A28" s="42" t="s">
        <v>30</v>
      </c>
      <c r="B28" s="43">
        <v>0.14285714285714285</v>
      </c>
      <c r="C28" s="43">
        <v>4.5454545454545456E-2</v>
      </c>
    </row>
    <row r="29" spans="1:3" ht="15.75">
      <c r="A29" s="42" t="s">
        <v>29</v>
      </c>
      <c r="B29" s="43">
        <v>0.2857142857142857</v>
      </c>
      <c r="C29" s="43">
        <v>9.0909090909090912E-2</v>
      </c>
    </row>
    <row r="30" spans="1:3" ht="15.75">
      <c r="A30" s="42" t="s">
        <v>28</v>
      </c>
      <c r="B30" s="43">
        <v>0.21428571428571427</v>
      </c>
      <c r="C30" s="43">
        <v>0</v>
      </c>
    </row>
    <row r="31" spans="1:3" ht="15.75">
      <c r="A31" s="42" t="s">
        <v>27</v>
      </c>
      <c r="B31" s="43">
        <v>0.14285714285714285</v>
      </c>
      <c r="C31" s="43">
        <v>4.5454545454545456E-2</v>
      </c>
    </row>
    <row r="32" spans="1:3" ht="15.75">
      <c r="A32" s="42" t="s">
        <v>32</v>
      </c>
      <c r="B32" s="43">
        <v>7.1428571428571425E-2</v>
      </c>
      <c r="C32" s="43">
        <v>0</v>
      </c>
    </row>
    <row r="33" spans="1:3" ht="15.75">
      <c r="A33" s="42" t="s">
        <v>25</v>
      </c>
      <c r="B33" s="43">
        <v>7.1428571428571425E-2</v>
      </c>
      <c r="C33" s="43">
        <v>0.36363636363636365</v>
      </c>
    </row>
    <row r="34" spans="1:3" ht="15.75">
      <c r="A34" s="40" t="s">
        <v>24</v>
      </c>
      <c r="B34" s="41">
        <v>7.1428571428571425E-2</v>
      </c>
      <c r="C34" s="41">
        <v>0.36363636363636365</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heetViews>
  <sheetFormatPr defaultRowHeight="15"/>
  <cols>
    <col min="1" max="1" width="13.140625" customWidth="1"/>
    <col min="2" max="2" width="15.7109375" style="18" customWidth="1"/>
    <col min="3" max="3" width="15.85546875" style="18" customWidth="1"/>
  </cols>
  <sheetData>
    <row r="1" spans="1:1" ht="15.75">
      <c r="A1" s="1" t="s">
        <v>45</v>
      </c>
    </row>
    <row r="21" spans="1:4">
      <c r="A21" s="7" t="s">
        <v>48</v>
      </c>
    </row>
    <row r="22" spans="1:4">
      <c r="A22" s="8" t="s">
        <v>36</v>
      </c>
    </row>
    <row r="23" spans="1:4">
      <c r="A23" s="8" t="s">
        <v>67</v>
      </c>
    </row>
    <row r="24" spans="1:4">
      <c r="A24" s="8"/>
    </row>
    <row r="26" spans="1:4" ht="31.5">
      <c r="A26" s="44" t="s">
        <v>41</v>
      </c>
      <c r="B26" s="51" t="s">
        <v>46</v>
      </c>
      <c r="C26" s="51" t="s">
        <v>47</v>
      </c>
      <c r="D26" s="1"/>
    </row>
    <row r="27" spans="1:4" ht="15.75">
      <c r="A27" s="42" t="s">
        <v>31</v>
      </c>
      <c r="B27" s="49">
        <v>4.6153846153846156E-2</v>
      </c>
      <c r="C27" s="49">
        <v>0</v>
      </c>
      <c r="D27" s="1"/>
    </row>
    <row r="28" spans="1:4" ht="15.75">
      <c r="A28" s="42" t="s">
        <v>30</v>
      </c>
      <c r="B28" s="49">
        <v>0.1076923076923077</v>
      </c>
      <c r="C28" s="49">
        <v>0</v>
      </c>
      <c r="D28" s="1"/>
    </row>
    <row r="29" spans="1:4" ht="15.75">
      <c r="A29" s="42" t="s">
        <v>29</v>
      </c>
      <c r="B29" s="49">
        <v>0.27692307692307694</v>
      </c>
      <c r="C29" s="49">
        <v>0</v>
      </c>
      <c r="D29" s="1"/>
    </row>
    <row r="30" spans="1:4" ht="15.75">
      <c r="A30" s="42" t="s">
        <v>28</v>
      </c>
      <c r="B30" s="49">
        <v>7.6923076923076927E-2</v>
      </c>
      <c r="C30" s="49">
        <v>0.61538461538461542</v>
      </c>
      <c r="D30" s="1"/>
    </row>
    <row r="31" spans="1:4" ht="15.75">
      <c r="A31" s="42" t="s">
        <v>27</v>
      </c>
      <c r="B31" s="49">
        <v>0.15384615384615385</v>
      </c>
      <c r="C31" s="49">
        <v>0</v>
      </c>
      <c r="D31" s="1"/>
    </row>
    <row r="32" spans="1:4" ht="15.75">
      <c r="A32" s="42" t="s">
        <v>26</v>
      </c>
      <c r="B32" s="49">
        <v>3.0769230769230771E-2</v>
      </c>
      <c r="C32" s="49">
        <v>0.23076923076923078</v>
      </c>
      <c r="D32" s="1"/>
    </row>
    <row r="33" spans="1:4" ht="15.75">
      <c r="A33" s="42" t="s">
        <v>25</v>
      </c>
      <c r="B33" s="49">
        <v>0.16923076923076924</v>
      </c>
      <c r="C33" s="49">
        <v>7.6923076923076927E-2</v>
      </c>
      <c r="D33" s="1"/>
    </row>
    <row r="34" spans="1:4" ht="15.75">
      <c r="A34" s="40" t="s">
        <v>24</v>
      </c>
      <c r="B34" s="50">
        <v>0.13846153846153847</v>
      </c>
      <c r="C34" s="50">
        <v>7.6923076923076927E-2</v>
      </c>
      <c r="D34" s="1"/>
    </row>
    <row r="35" spans="1:4">
      <c r="A35" s="37"/>
      <c r="B35" s="48"/>
      <c r="C35" s="48"/>
    </row>
    <row r="36" spans="1:4">
      <c r="A36" s="37"/>
      <c r="B36" s="48"/>
      <c r="C36" s="48"/>
    </row>
    <row r="37" spans="1:4">
      <c r="A37" s="37"/>
      <c r="B37" s="48"/>
      <c r="C37" s="4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Grzybowski</dc:creator>
  <cp:lastModifiedBy>Amy Grzybowski</cp:lastModifiedBy>
  <dcterms:created xsi:type="dcterms:W3CDTF">2018-09-10T13:32:45Z</dcterms:created>
  <dcterms:modified xsi:type="dcterms:W3CDTF">2018-09-10T15:02:00Z</dcterms:modified>
</cp:coreProperties>
</file>