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6-5 PEW State Savings Initiatives 2\"/>
    </mc:Choice>
  </mc:AlternateContent>
  <bookViews>
    <workbookView xWindow="1155" yWindow="1455" windowWidth="20685" windowHeight="15195"/>
  </bookViews>
  <sheets>
    <sheet name="Figures 1a" sheetId="9" r:id="rId1"/>
    <sheet name="Figure 2" sheetId="2" r:id="rId2"/>
    <sheet name="Figure 3" sheetId="6" r:id="rId3"/>
    <sheet name="Figure 4" sheetId="7" r:id="rId4"/>
  </sheets>
  <externalReferences>
    <externalReference r:id="rId5"/>
  </externalReferences>
  <definedNames>
    <definedName name="IV.B1._proj">#REF!</definedName>
    <definedName name="IV.B1_hist">#REF!</definedName>
    <definedName name="Table_IV.B1">#REF!</definedName>
  </definedNames>
  <calcPr calcId="152511" iterateDelta="1E-4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6" i="2" l="1"/>
  <c r="E36" i="2"/>
  <c r="D36" i="2"/>
  <c r="C36" i="2"/>
  <c r="B36" i="2"/>
</calcChain>
</file>

<file path=xl/sharedStrings.xml><?xml version="1.0" encoding="utf-8"?>
<sst xmlns="http://schemas.openxmlformats.org/spreadsheetml/2006/main" count="37" uniqueCount="32">
  <si>
    <t>Participation</t>
  </si>
  <si>
    <t>Strongly support</t>
  </si>
  <si>
    <t>Somewhat support</t>
  </si>
  <si>
    <t>Neither support nor oppose</t>
  </si>
  <si>
    <t>Somewhat oppose</t>
  </si>
  <si>
    <t>Strongly oppose</t>
  </si>
  <si>
    <t>Strongly discourage opt out</t>
  </si>
  <si>
    <t>Somewhat discourage opt out</t>
  </si>
  <si>
    <t>Neither encourage nor discourage opt out</t>
  </si>
  <si>
    <t>Somewhat encourage opt out</t>
  </si>
  <si>
    <t>Strongly encourage opt out</t>
  </si>
  <si>
    <t>California</t>
  </si>
  <si>
    <t>Connecticut</t>
  </si>
  <si>
    <t>National average</t>
  </si>
  <si>
    <t>Without auto-enrollment</t>
  </si>
  <si>
    <t>With auto-enrollment</t>
  </si>
  <si>
    <r>
      <t>Figure 1a.</t>
    </r>
    <r>
      <rPr>
        <i/>
        <sz val="12"/>
        <color theme="1"/>
        <rFont val="Times New Roman"/>
        <family val="1"/>
      </rPr>
      <t xml:space="preserve"> Percentage of Workers at Small Firms Offered a Plan, 2014</t>
    </r>
  </si>
  <si>
    <t>Note: Small firms are those with fewer than 100 workers.</t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</si>
  <si>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U.S. Census Bureau (2015).</t>
    </r>
  </si>
  <si>
    <t>* When using these data, please cite the Center for Retirement Research at Boston College.</t>
  </si>
  <si>
    <r>
      <t xml:space="preserve">Figure 1b. </t>
    </r>
    <r>
      <rPr>
        <i/>
        <sz val="12"/>
        <color theme="1"/>
        <rFont val="Times New Roman"/>
        <family val="1"/>
      </rPr>
      <t>401(k) Participation Rates for Workers with Incomes Below $50,000, Without and With Auto-enrollment, 2014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</si>
  <si>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Authors’ calculations from Vanguard (2015).</t>
    </r>
  </si>
  <si>
    <t xml:space="preserve">3-percent </t>
  </si>
  <si>
    <t>6-percent</t>
  </si>
  <si>
    <t>3-percent</t>
  </si>
  <si>
    <t>5-percent</t>
  </si>
  <si>
    <r>
      <t xml:space="preserve">Figure 2. </t>
    </r>
    <r>
      <rPr>
        <i/>
        <sz val="12"/>
        <color theme="1"/>
        <rFont val="Times New Roman"/>
        <family val="1"/>
      </rPr>
      <t>Percentage of Workers Who Would Participate, by Contribution Rate</t>
    </r>
  </si>
  <si>
    <t>6-percent escalating to 10 percent</t>
  </si>
  <si>
    <r>
      <rPr>
        <i/>
        <sz val="10"/>
        <color theme="1"/>
        <rFont val="Times New Roman"/>
        <family val="1"/>
      </rPr>
      <t>Sources:</t>
    </r>
    <r>
      <rPr>
        <sz val="10"/>
        <color theme="1"/>
        <rFont val="Times New Roman"/>
        <family val="1"/>
      </rPr>
      <t xml:space="preserve"> Overture Financial (2016); and State of CT Retirement Security Board (2016).</t>
    </r>
  </si>
  <si>
    <r>
      <t xml:space="preserve">Figure 3. </t>
    </r>
    <r>
      <rPr>
        <i/>
        <sz val="12"/>
        <color theme="1"/>
        <rFont val="Times New Roman"/>
        <family val="1"/>
      </rPr>
      <t>Percentage of Employers Supporting/Opposing Connecticut’s Proposed Program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</si>
  <si>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State of CT Retirement Security Board (2016).</t>
    </r>
  </si>
  <si>
    <r>
      <t xml:space="preserve">Figure 4. </t>
    </r>
    <r>
      <rPr>
        <i/>
        <sz val="12"/>
        <color theme="1"/>
        <rFont val="Times New Roman"/>
        <family val="1"/>
      </rPr>
      <t>Percentage of Employers Who Would Encourage/Discourage Employees to Opt Out of Connecticut’s Proposed Program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</si>
</sst>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9" fontId="2" fillId="0" borderId="0" xfId="0" applyNumberFormat="1" applyFont="1"/>
    <xf numFmtId="0" fontId="4" fillId="0" borderId="0" xfId="0" applyFont="1"/>
    <xf numFmtId="0" fontId="5" fillId="0" borderId="0" xfId="0" applyFont="1"/>
    <xf numFmtId="0" fontId="0" fillId="0" borderId="0" xfId="0" applyFill="1"/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9" fontId="2" fillId="0" borderId="0" xfId="1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1" applyNumberFormat="1" applyFont="1" applyAlignment="1">
      <alignment horizontal="center"/>
    </xf>
    <xf numFmtId="0" fontId="2" fillId="0" borderId="0" xfId="0" applyFont="1" applyBorder="1" applyAlignment="1">
      <alignment horizontal="left"/>
    </xf>
    <xf numFmtId="164" fontId="2" fillId="0" borderId="0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1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36842076463861"/>
          <c:y val="2.857111611048619E-2"/>
          <c:w val="0.8896315792353614"/>
          <c:h val="0.8815701162354704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1a'!$A$25:$A$27</c:f>
              <c:strCache>
                <c:ptCount val="3"/>
                <c:pt idx="0">
                  <c:v>California</c:v>
                </c:pt>
                <c:pt idx="1">
                  <c:v>Connecticut</c:v>
                </c:pt>
                <c:pt idx="2">
                  <c:v>National average</c:v>
                </c:pt>
              </c:strCache>
            </c:strRef>
          </c:cat>
          <c:val>
            <c:numRef>
              <c:f>'Figures 1a'!$B$25:$B$27</c:f>
              <c:numCache>
                <c:formatCode>0%</c:formatCode>
                <c:ptCount val="3"/>
                <c:pt idx="0">
                  <c:v>0.2</c:v>
                </c:pt>
                <c:pt idx="1">
                  <c:v>0.28999999999999998</c:v>
                </c:pt>
                <c:pt idx="2">
                  <c:v>0.28000000000000003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940640"/>
        <c:axId val="169695728"/>
      </c:barChart>
      <c:catAx>
        <c:axId val="16994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9695728"/>
        <c:crosses val="autoZero"/>
        <c:auto val="1"/>
        <c:lblAlgn val="ctr"/>
        <c:lblOffset val="100"/>
        <c:noMultiLvlLbl val="0"/>
      </c:catAx>
      <c:valAx>
        <c:axId val="169695728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994064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3.1610681692311397E-2"/>
          <c:w val="0.86845078740157466"/>
          <c:h val="0.8814051368578927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88456540019875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12916491423681E-16"/>
                  <c:y val="8.52079072937969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1a'!$I$25:$I$26</c:f>
              <c:strCache>
                <c:ptCount val="2"/>
                <c:pt idx="0">
                  <c:v>Without auto-enrollment</c:v>
                </c:pt>
                <c:pt idx="1">
                  <c:v>With auto-enrollment</c:v>
                </c:pt>
              </c:strCache>
            </c:strRef>
          </c:cat>
          <c:val>
            <c:numRef>
              <c:f>'Figures 1a'!$J$25:$J$26</c:f>
              <c:numCache>
                <c:formatCode>0%</c:formatCode>
                <c:ptCount val="2"/>
                <c:pt idx="0">
                  <c:v>0.44</c:v>
                </c:pt>
                <c:pt idx="1">
                  <c:v>0.86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3"/>
        <c:overlap val="-27"/>
        <c:axId val="286160320"/>
        <c:axId val="286160880"/>
      </c:barChart>
      <c:catAx>
        <c:axId val="28616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6160880"/>
        <c:crosses val="autoZero"/>
        <c:auto val="1"/>
        <c:lblAlgn val="ctr"/>
        <c:lblOffset val="100"/>
        <c:noMultiLvlLbl val="0"/>
      </c:catAx>
      <c:valAx>
        <c:axId val="28616088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616032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13648293963254"/>
          <c:y val="7.2886089238845139E-2"/>
          <c:w val="0.88086351706036747"/>
          <c:h val="0.595833738964447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2'!$A$36</c:f>
              <c:strCache>
                <c:ptCount val="1"/>
                <c:pt idx="0">
                  <c:v>Participation</c:v>
                </c:pt>
              </c:strCache>
            </c:strRef>
          </c:tx>
          <c:spPr>
            <a:solidFill>
              <a:srgbClr val="810000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2'!$B$35:$F$35</c:f>
              <c:strCache>
                <c:ptCount val="5"/>
                <c:pt idx="0">
                  <c:v>3-percent</c:v>
                </c:pt>
                <c:pt idx="1">
                  <c:v>5-percent</c:v>
                </c:pt>
                <c:pt idx="2">
                  <c:v>3-percent </c:v>
                </c:pt>
                <c:pt idx="3">
                  <c:v>6-percent</c:v>
                </c:pt>
                <c:pt idx="4">
                  <c:v>6-percent escalating to 10 percent</c:v>
                </c:pt>
              </c:strCache>
            </c:strRef>
          </c:cat>
          <c:val>
            <c:numRef>
              <c:f>'Figure 2'!$B$36:$F$36</c:f>
              <c:numCache>
                <c:formatCode>0%</c:formatCode>
                <c:ptCount val="5"/>
                <c:pt idx="0">
                  <c:v>0.72832369942196529</c:v>
                </c:pt>
                <c:pt idx="1">
                  <c:v>0.74220374220374219</c:v>
                </c:pt>
                <c:pt idx="2">
                  <c:v>0.83499999999999996</c:v>
                </c:pt>
                <c:pt idx="3">
                  <c:v>0.81</c:v>
                </c:pt>
                <c:pt idx="4">
                  <c:v>0.755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819488"/>
        <c:axId val="171815568"/>
      </c:barChart>
      <c:catAx>
        <c:axId val="17181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171815568"/>
        <c:crosses val="autoZero"/>
        <c:auto val="1"/>
        <c:lblAlgn val="ctr"/>
        <c:lblOffset val="100"/>
        <c:noMultiLvlLbl val="1"/>
      </c:catAx>
      <c:valAx>
        <c:axId val="171815568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71819488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160017497812771"/>
          <c:y val="0.16317897762779651"/>
          <c:w val="0.44953543307086613"/>
          <c:h val="0.64219347581552311"/>
        </c:manualLayout>
      </c:layout>
      <c:pieChart>
        <c:varyColors val="1"/>
        <c:ser>
          <c:idx val="0"/>
          <c:order val="0"/>
          <c:spPr>
            <a:solidFill>
              <a:srgbClr val="810000"/>
            </a:solidFill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pattFill prst="wdUpDiag">
                <a:fgClr>
                  <a:schemeClr val="bg1">
                    <a:lumMod val="85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pattFill prst="wdUpDiag">
                <a:fgClr>
                  <a:srgbClr val="81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cat>
            <c:strLit>
              <c:ptCount val="5"/>
              <c:pt idx="0">
                <c:v>Strongly support</c:v>
              </c:pt>
              <c:pt idx="1">
                <c:v>Somewhat support</c:v>
              </c:pt>
              <c:pt idx="2">
                <c:v>Neither support nor oppose</c:v>
              </c:pt>
              <c:pt idx="3">
                <c:v>Somewhat oppose</c:v>
              </c:pt>
              <c:pt idx="4">
                <c:v>Strongly oppose</c:v>
              </c:pt>
            </c:strLit>
          </c:cat>
          <c:val>
            <c:numRef>
              <c:f>'Figure 3'!$B$24:$B$28</c:f>
              <c:numCache>
                <c:formatCode>0.0%</c:formatCode>
                <c:ptCount val="5"/>
                <c:pt idx="0">
                  <c:v>0.11917098445595854</c:v>
                </c:pt>
                <c:pt idx="1">
                  <c:v>0.27461139896373055</c:v>
                </c:pt>
                <c:pt idx="2">
                  <c:v>0.11917098445595854</c:v>
                </c:pt>
                <c:pt idx="3">
                  <c:v>0.12435233160621761</c:v>
                </c:pt>
                <c:pt idx="4">
                  <c:v>0.36269430051813473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166666666667"/>
          <c:y val="0.23974878140232472"/>
          <c:w val="0.45"/>
          <c:h val="0.6428571428571429"/>
        </c:manualLayout>
      </c:layout>
      <c:pieChart>
        <c:varyColors val="1"/>
        <c:ser>
          <c:idx val="0"/>
          <c:order val="0"/>
          <c:spPr>
            <a:solidFill>
              <a:srgbClr val="810000"/>
            </a:solidFill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pattFill prst="wdUpDiag">
                <a:fgClr>
                  <a:schemeClr val="bg1">
                    <a:lumMod val="85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pattFill prst="wdUpDiag">
                <a:fgClr>
                  <a:srgbClr val="81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cat>
            <c:strLit>
              <c:ptCount val="5"/>
              <c:pt idx="0">
                <c:v>Strongly discourage opt out</c:v>
              </c:pt>
              <c:pt idx="1">
                <c:v>Somewhat discourage opt out</c:v>
              </c:pt>
              <c:pt idx="2">
                <c:v>Neither encourage nor discourage opt out</c:v>
              </c:pt>
              <c:pt idx="3">
                <c:v>Somewhat encourage opt out</c:v>
              </c:pt>
              <c:pt idx="4">
                <c:v>Strongly encourage opt out</c:v>
              </c:pt>
            </c:strLit>
          </c:cat>
          <c:val>
            <c:numRef>
              <c:f>'Figure 4'!$B$24:$B$28</c:f>
              <c:numCache>
                <c:formatCode>0.0%</c:formatCode>
                <c:ptCount val="5"/>
                <c:pt idx="0">
                  <c:v>0.2</c:v>
                </c:pt>
                <c:pt idx="1">
                  <c:v>0.13157894736842105</c:v>
                </c:pt>
                <c:pt idx="2">
                  <c:v>0.5736842105263158</c:v>
                </c:pt>
                <c:pt idx="3">
                  <c:v>3.1578947368421054E-2</c:v>
                </c:pt>
                <c:pt idx="4">
                  <c:v>6.3157894736842107E-2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6350</xdr:rowOff>
    </xdr:from>
    <xdr:to>
      <xdr:col>6</xdr:col>
      <xdr:colOff>425450</xdr:colOff>
      <xdr:row>18</xdr:row>
      <xdr:rowOff>158750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14284</xdr:colOff>
      <xdr:row>1</xdr:row>
      <xdr:rowOff>142875</xdr:rowOff>
    </xdr:from>
    <xdr:to>
      <xdr:col>14</xdr:col>
      <xdr:colOff>52384</xdr:colOff>
      <xdr:row>18</xdr:row>
      <xdr:rowOff>104775</xdr:rowOff>
    </xdr:to>
    <xdr:graphicFrame macro="">
      <xdr:nvGraphicFramePr>
        <xdr:cNvPr id="4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41277</xdr:colOff>
      <xdr:row>1</xdr:row>
      <xdr:rowOff>152400</xdr:rowOff>
    </xdr:from>
    <xdr:to>
      <xdr:col>5</xdr:col>
      <xdr:colOff>933451</xdr:colOff>
      <xdr:row>29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0.46959</cdr:x>
      <cdr:y>0.02226</cdr:y>
    </cdr:from>
    <cdr:to>
      <cdr:x>0.46959</cdr:x>
      <cdr:y>0.66952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2378073" y="123825"/>
          <a:ext cx="0" cy="360045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0.12727</cdr:x>
      <cdr:y>0.01255</cdr:y>
    </cdr:from>
    <cdr:to>
      <cdr:x>0.46019</cdr:x>
      <cdr:y>0.07091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44522" y="65761"/>
          <a:ext cx="1685925" cy="3057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i="1">
              <a:latin typeface="Times New Roman" panose="02020603050405020304" pitchFamily="18" charset="0"/>
              <a:cs typeface="Times New Roman" panose="02020603050405020304" pitchFamily="18" charset="0"/>
            </a:rPr>
            <a:t>California</a:t>
          </a:r>
          <a:r>
            <a:rPr lang="en-US" sz="12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experiment</a:t>
          </a:r>
          <a:endParaRPr lang="en-US" sz="1200" i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0.57806</cdr:x>
      <cdr:y>0.01333</cdr:y>
    </cdr:from>
    <cdr:to>
      <cdr:x>0.91097</cdr:x>
      <cdr:y>0.07169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927350" y="69850"/>
          <a:ext cx="1685925" cy="3057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i="1">
              <a:latin typeface="Times New Roman" panose="02020603050405020304" pitchFamily="18" charset="0"/>
              <a:cs typeface="Times New Roman" panose="02020603050405020304" pitchFamily="18" charset="0"/>
            </a:rPr>
            <a:t>Connecticut</a:t>
          </a:r>
          <a:r>
            <a:rPr lang="en-US" sz="12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experiment</a:t>
          </a:r>
          <a:endParaRPr lang="en-US" sz="1200" i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185736</xdr:rowOff>
    </xdr:from>
    <xdr:to>
      <xdr:col>5</xdr:col>
      <xdr:colOff>409575</xdr:colOff>
      <xdr:row>18</xdr:row>
      <xdr:rowOff>147636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0.48541</cdr:x>
      <cdr:y>0.79539</cdr:y>
    </cdr:from>
    <cdr:to>
      <cdr:x>0.9375</cdr:x>
      <cdr:y>0.96032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219310" y="2545572"/>
          <a:ext cx="2066955" cy="5278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Neither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support nor oppose, 12%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0.69167</cdr:x>
      <cdr:y>0.4184</cdr:y>
    </cdr:from>
    <cdr:to>
      <cdr:x>1</cdr:x>
      <cdr:y>0.58854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162300" y="1339058"/>
          <a:ext cx="1409700" cy="5445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Somewhat support, 28%</a:t>
          </a:r>
        </a:p>
      </cdr:txBody>
    </cdr:sp>
  </cdr:relSizeAnchor>
  <cdr:relSizeAnchor xmlns:cdr="http://schemas.openxmlformats.org/drawingml/2006/chartDrawing">
    <cdr:from>
      <cdr:x>0.42361</cdr:x>
      <cdr:y>0.04464</cdr:y>
    </cdr:from>
    <cdr:to>
      <cdr:x>0.76736</cdr:x>
      <cdr:y>0.21478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936760" y="142875"/>
          <a:ext cx="1571625" cy="5445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Strongly support, 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12%</a:t>
          </a:r>
        </a:p>
      </cdr:txBody>
    </cdr:sp>
  </cdr:relSizeAnchor>
  <cdr:relSizeAnchor xmlns:cdr="http://schemas.openxmlformats.org/drawingml/2006/chartDrawing">
    <cdr:from>
      <cdr:x>0.02708</cdr:x>
      <cdr:y>0.2333</cdr:y>
    </cdr:from>
    <cdr:to>
      <cdr:x>0.3125</cdr:x>
      <cdr:y>0.40344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23825" y="746641"/>
          <a:ext cx="1304940" cy="5445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Strongly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oppose</a:t>
          </a: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, 36%</a:t>
          </a:r>
        </a:p>
      </cdr:txBody>
    </cdr:sp>
  </cdr:relSizeAnchor>
  <cdr:relSizeAnchor xmlns:cdr="http://schemas.openxmlformats.org/drawingml/2006/chartDrawing">
    <cdr:from>
      <cdr:x>0.08194</cdr:x>
      <cdr:y>0.7581</cdr:y>
    </cdr:from>
    <cdr:to>
      <cdr:x>0.3875</cdr:x>
      <cdr:y>0.92824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74645" y="2426223"/>
          <a:ext cx="1397020" cy="5445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Somewhat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oppose</a:t>
          </a: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, 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12%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4762</xdr:rowOff>
    </xdr:from>
    <xdr:to>
      <xdr:col>4</xdr:col>
      <xdr:colOff>114300</xdr:colOff>
      <xdr:row>18</xdr:row>
      <xdr:rowOff>157162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0.51667</cdr:x>
      <cdr:y>0.16592</cdr:y>
    </cdr:from>
    <cdr:to>
      <cdr:x>0.96459</cdr:x>
      <cdr:y>0.36384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362200" y="531003"/>
          <a:ext cx="2047890" cy="6334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Strongly discourage opt out,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20%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0.63542</cdr:x>
      <cdr:y>0.53249</cdr:y>
    </cdr:from>
    <cdr:to>
      <cdr:x>0.99167</cdr:x>
      <cdr:y>0.79638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905125" y="1704190"/>
          <a:ext cx="1628775" cy="8445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Somewhat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discourage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 xmlns:a="http://schemas.openxmlformats.org/drawingml/2006/main">
          <a:pPr algn="ctr"/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opt out, </a:t>
          </a:r>
        </a:p>
        <a:p xmlns:a="http://schemas.openxmlformats.org/drawingml/2006/main">
          <a:pPr algn="ctr"/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13%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0.20278</cdr:x>
      <cdr:y>0.03869</cdr:y>
    </cdr:from>
    <cdr:to>
      <cdr:x>0.58958</cdr:x>
      <cdr:y>0.30258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927110" y="123825"/>
          <a:ext cx="1768465" cy="8445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Strongly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encourage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 xmlns:a="http://schemas.openxmlformats.org/drawingml/2006/main">
          <a:pPr algn="ctr"/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opt out, </a:t>
          </a:r>
        </a:p>
        <a:p xmlns:a="http://schemas.openxmlformats.org/drawingml/2006/main">
          <a:pPr algn="ctr"/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6%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</cdr:x>
      <cdr:y>0.17328</cdr:y>
    </cdr:from>
    <cdr:to>
      <cdr:x>0.35625</cdr:x>
      <cdr:y>0.39956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554561"/>
          <a:ext cx="1628775" cy="7241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Somewhat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encourage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 xmlns:a="http://schemas.openxmlformats.org/drawingml/2006/main">
          <a:pPr algn="ctr"/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opt out, </a:t>
          </a:r>
        </a:p>
        <a:p xmlns:a="http://schemas.openxmlformats.org/drawingml/2006/main">
          <a:pPr algn="ctr"/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3%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</cdr:x>
      <cdr:y>0.6584</cdr:y>
    </cdr:from>
    <cdr:to>
      <cdr:x>0.25</cdr:x>
      <cdr:y>0.92229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2107136"/>
          <a:ext cx="1142985" cy="844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Neither encourage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nor </a:t>
          </a: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discourage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 xmlns:a="http://schemas.openxmlformats.org/drawingml/2006/main">
          <a:pPr algn="ctr"/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opt out, </a:t>
          </a:r>
        </a:p>
        <a:p xmlns:a="http://schemas.openxmlformats.org/drawingml/2006/main">
          <a:pPr algn="ctr"/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57%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s%201a%20and%201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a"/>
      <sheetName val="Figure 1b"/>
    </sheetNames>
    <sheetDataSet>
      <sheetData sheetId="0">
        <row r="20">
          <cell r="A20" t="str">
            <v>California</v>
          </cell>
          <cell r="B20">
            <v>0.2</v>
          </cell>
        </row>
        <row r="21">
          <cell r="A21" t="str">
            <v>Connecticut</v>
          </cell>
          <cell r="B21">
            <v>0.28999999999999998</v>
          </cell>
        </row>
        <row r="22">
          <cell r="A22" t="str">
            <v>National average</v>
          </cell>
          <cell r="B22">
            <v>0.28000000000000003</v>
          </cell>
        </row>
      </sheetData>
      <sheetData sheetId="1">
        <row r="29">
          <cell r="G29" t="str">
            <v>Without auto-enrollment</v>
          </cell>
          <cell r="H29">
            <v>0.44</v>
          </cell>
        </row>
        <row r="30">
          <cell r="G30" t="str">
            <v>With auto-enrollment</v>
          </cell>
          <cell r="H30">
            <v>0.86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/>
  </sheetViews>
  <sheetFormatPr defaultColWidth="8.85546875" defaultRowHeight="15" x14ac:dyDescent="0.25"/>
  <cols>
    <col min="1" max="1" width="17.85546875" customWidth="1"/>
    <col min="9" max="9" width="22.140625" customWidth="1"/>
  </cols>
  <sheetData>
    <row r="1" spans="1:9" ht="15.75" x14ac:dyDescent="0.25">
      <c r="A1" s="2" t="s">
        <v>16</v>
      </c>
      <c r="I1" s="2" t="s">
        <v>20</v>
      </c>
    </row>
    <row r="21" spans="1:10" x14ac:dyDescent="0.25">
      <c r="A21" s="4" t="s">
        <v>17</v>
      </c>
      <c r="I21" s="4" t="s">
        <v>21</v>
      </c>
    </row>
    <row r="22" spans="1:10" x14ac:dyDescent="0.25">
      <c r="A22" s="4" t="s">
        <v>18</v>
      </c>
      <c r="I22" s="5" t="s">
        <v>19</v>
      </c>
    </row>
    <row r="23" spans="1:10" x14ac:dyDescent="0.25">
      <c r="A23" s="5" t="s">
        <v>19</v>
      </c>
    </row>
    <row r="25" spans="1:10" ht="15.75" x14ac:dyDescent="0.25">
      <c r="A25" s="2" t="s">
        <v>11</v>
      </c>
      <c r="B25" s="3">
        <v>0.2</v>
      </c>
      <c r="I25" s="2" t="s">
        <v>14</v>
      </c>
      <c r="J25" s="3">
        <v>0.44</v>
      </c>
    </row>
    <row r="26" spans="1:10" ht="15.75" x14ac:dyDescent="0.25">
      <c r="A26" s="2" t="s">
        <v>12</v>
      </c>
      <c r="B26" s="3">
        <v>0.28999999999999998</v>
      </c>
      <c r="I26" s="2" t="s">
        <v>15</v>
      </c>
      <c r="J26" s="3">
        <v>0.86</v>
      </c>
    </row>
    <row r="27" spans="1:10" ht="15.75" x14ac:dyDescent="0.25">
      <c r="A27" s="2" t="s">
        <v>13</v>
      </c>
      <c r="B27" s="3">
        <v>0.28000000000000003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/>
  </sheetViews>
  <sheetFormatPr defaultColWidth="8.85546875" defaultRowHeight="15" x14ac:dyDescent="0.25"/>
  <cols>
    <col min="1" max="1" width="14" customWidth="1"/>
    <col min="2" max="3" width="11.85546875" bestFit="1" customWidth="1"/>
    <col min="4" max="4" width="13.42578125" customWidth="1"/>
    <col min="5" max="5" width="11.42578125" customWidth="1"/>
    <col min="6" max="6" width="31.140625" customWidth="1"/>
  </cols>
  <sheetData>
    <row r="1" spans="1:11" ht="15.75" x14ac:dyDescent="0.25">
      <c r="A1" s="2" t="s">
        <v>26</v>
      </c>
      <c r="B1" s="1"/>
      <c r="C1" s="1"/>
      <c r="D1" s="1"/>
    </row>
    <row r="3" spans="1:11" x14ac:dyDescent="0.25">
      <c r="C3" s="6"/>
      <c r="D3" s="6"/>
      <c r="E3" s="6"/>
      <c r="F3" s="6"/>
      <c r="G3" s="6"/>
      <c r="H3" s="6"/>
      <c r="I3" s="6"/>
      <c r="J3" s="6"/>
      <c r="K3" s="6"/>
    </row>
    <row r="4" spans="1:11" x14ac:dyDescent="0.25">
      <c r="C4" s="6"/>
      <c r="D4" s="6"/>
      <c r="E4" s="6"/>
      <c r="F4" s="6"/>
      <c r="G4" s="6"/>
      <c r="H4" s="6"/>
      <c r="I4" s="6"/>
      <c r="J4" s="6"/>
      <c r="K4" s="6"/>
    </row>
    <row r="5" spans="1:11" x14ac:dyDescent="0.25">
      <c r="C5" s="6"/>
      <c r="D5" s="6"/>
      <c r="E5" s="6"/>
      <c r="F5" s="6"/>
      <c r="G5" s="6"/>
      <c r="H5" s="6"/>
      <c r="I5" s="6"/>
      <c r="J5" s="6"/>
      <c r="K5" s="6"/>
    </row>
    <row r="6" spans="1:11" x14ac:dyDescent="0.25">
      <c r="C6" s="6"/>
      <c r="D6" s="6"/>
      <c r="E6" s="6"/>
      <c r="F6" s="6"/>
      <c r="G6" s="6"/>
      <c r="H6" s="6"/>
      <c r="I6" s="6"/>
      <c r="J6" s="6"/>
      <c r="K6" s="6"/>
    </row>
    <row r="32" spans="1:1" x14ac:dyDescent="0.25">
      <c r="A32" s="4" t="s">
        <v>28</v>
      </c>
    </row>
    <row r="33" spans="1:6" x14ac:dyDescent="0.25">
      <c r="A33" s="5" t="s">
        <v>19</v>
      </c>
    </row>
    <row r="35" spans="1:6" ht="15.75" x14ac:dyDescent="0.25">
      <c r="A35" s="2"/>
      <c r="B35" s="7" t="s">
        <v>24</v>
      </c>
      <c r="C35" s="7" t="s">
        <v>25</v>
      </c>
      <c r="D35" s="8" t="s">
        <v>22</v>
      </c>
      <c r="E35" s="8" t="s">
        <v>23</v>
      </c>
      <c r="F35" s="9" t="s">
        <v>27</v>
      </c>
    </row>
    <row r="36" spans="1:6" ht="15.75" x14ac:dyDescent="0.25">
      <c r="A36" s="2" t="s">
        <v>0</v>
      </c>
      <c r="B36" s="10">
        <f>1-(141/519)</f>
        <v>0.72832369942196529</v>
      </c>
      <c r="C36" s="10">
        <f>1-(124/481)</f>
        <v>0.74220374220374219</v>
      </c>
      <c r="D36" s="10">
        <f>1-0.165</f>
        <v>0.83499999999999996</v>
      </c>
      <c r="E36" s="10">
        <f>1-0.19</f>
        <v>0.81</v>
      </c>
      <c r="F36" s="10">
        <f>1-0.245</f>
        <v>0.755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/>
  </sheetViews>
  <sheetFormatPr defaultColWidth="8.85546875" defaultRowHeight="15" x14ac:dyDescent="0.25"/>
  <cols>
    <col min="1" max="1" width="27" customWidth="1"/>
  </cols>
  <sheetData>
    <row r="1" spans="1:1" ht="15.75" x14ac:dyDescent="0.25">
      <c r="A1" s="2" t="s">
        <v>29</v>
      </c>
    </row>
    <row r="21" spans="1:5" x14ac:dyDescent="0.25">
      <c r="A21" s="4" t="s">
        <v>30</v>
      </c>
    </row>
    <row r="22" spans="1:5" x14ac:dyDescent="0.25">
      <c r="A22" s="5" t="s">
        <v>19</v>
      </c>
    </row>
    <row r="24" spans="1:5" ht="15.75" x14ac:dyDescent="0.25">
      <c r="A24" s="13" t="s">
        <v>1</v>
      </c>
      <c r="B24" s="14">
        <v>0.11917098445595854</v>
      </c>
    </row>
    <row r="25" spans="1:5" ht="15.75" x14ac:dyDescent="0.25">
      <c r="A25" s="13" t="s">
        <v>2</v>
      </c>
      <c r="B25" s="14">
        <v>0.27461139896373055</v>
      </c>
    </row>
    <row r="26" spans="1:5" ht="15.75" x14ac:dyDescent="0.25">
      <c r="A26" s="13" t="s">
        <v>3</v>
      </c>
      <c r="B26" s="14">
        <v>0.11917098445595854</v>
      </c>
    </row>
    <row r="27" spans="1:5" ht="15.75" x14ac:dyDescent="0.25">
      <c r="A27" s="13" t="s">
        <v>4</v>
      </c>
      <c r="B27" s="14">
        <v>0.12435233160621761</v>
      </c>
    </row>
    <row r="28" spans="1:5" ht="15.75" x14ac:dyDescent="0.25">
      <c r="A28" s="13" t="s">
        <v>5</v>
      </c>
      <c r="B28" s="14">
        <v>0.36269430051813473</v>
      </c>
    </row>
    <row r="29" spans="1:5" x14ac:dyDescent="0.25">
      <c r="E29" s="1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/>
  </sheetViews>
  <sheetFormatPr defaultColWidth="8.85546875" defaultRowHeight="15" x14ac:dyDescent="0.25"/>
  <cols>
    <col min="1" max="1" width="40.28515625" customWidth="1"/>
  </cols>
  <sheetData>
    <row r="1" spans="1:1" ht="15.75" x14ac:dyDescent="0.25">
      <c r="A1" s="2" t="s">
        <v>31</v>
      </c>
    </row>
    <row r="21" spans="1:2" x14ac:dyDescent="0.25">
      <c r="A21" s="4" t="s">
        <v>30</v>
      </c>
    </row>
    <row r="22" spans="1:2" x14ac:dyDescent="0.25">
      <c r="A22" s="5" t="s">
        <v>19</v>
      </c>
    </row>
    <row r="24" spans="1:2" ht="15.75" x14ac:dyDescent="0.25">
      <c r="A24" s="11" t="s">
        <v>6</v>
      </c>
      <c r="B24" s="12">
        <v>0.2</v>
      </c>
    </row>
    <row r="25" spans="1:2" ht="15.75" x14ac:dyDescent="0.25">
      <c r="A25" s="11" t="s">
        <v>7</v>
      </c>
      <c r="B25" s="12">
        <v>0.13157894736842105</v>
      </c>
    </row>
    <row r="26" spans="1:2" ht="15.75" x14ac:dyDescent="0.25">
      <c r="A26" s="11" t="s">
        <v>8</v>
      </c>
      <c r="B26" s="12">
        <v>0.5736842105263158</v>
      </c>
    </row>
    <row r="27" spans="1:2" ht="15.75" x14ac:dyDescent="0.25">
      <c r="A27" s="11" t="s">
        <v>9</v>
      </c>
      <c r="B27" s="12">
        <v>3.1578947368421054E-2</v>
      </c>
    </row>
    <row r="28" spans="1:2" ht="15.75" x14ac:dyDescent="0.25">
      <c r="A28" s="13" t="s">
        <v>10</v>
      </c>
      <c r="B28" s="14">
        <v>6.3157894736842107E-2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Figures 1a</vt:lpstr>
      <vt:lpstr>Figure 2</vt:lpstr>
      <vt:lpstr>Figure 3</vt:lpstr>
      <vt:lpstr>Figure 4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Geoffrey Sanzenbacher</dc:creator>
  <cp:lastModifiedBy>Amy Grzybowski</cp:lastModifiedBy>
  <dcterms:created xsi:type="dcterms:W3CDTF">2016-02-12T21:57:34Z</dcterms:created>
  <dcterms:modified xsi:type="dcterms:W3CDTF">2016-03-21T15:11:04Z</dcterms:modified>
</cp:coreProperties>
</file>