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filterPrivacy="1"/>
  <xr:revisionPtr revIDLastSave="0" documentId="13_ncr:1_{9ED7C2FC-8185-604C-AC1F-FF4F304BE7AD}" xr6:coauthVersionLast="47" xr6:coauthVersionMax="47" xr10:uidLastSave="{00000000-0000-0000-0000-000000000000}"/>
  <bookViews>
    <workbookView xWindow="700" yWindow="500" windowWidth="22900" windowHeight="20700" xr2:uid="{00000000-000D-0000-FFFF-FFFF00000000}"/>
  </bookViews>
  <sheets>
    <sheet name="Figure 1" sheetId="20" r:id="rId1"/>
    <sheet name="Figure 2" sheetId="23" r:id="rId2"/>
    <sheet name="Figure 3" sheetId="21" r:id="rId3"/>
    <sheet name="Figure 4" sheetId="22" r:id="rId4"/>
    <sheet name="Figure 5a and 5b" sheetId="26" r:id="rId5"/>
    <sheet name="Figure 5 old" sheetId="5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26" l="1"/>
  <c r="H29" i="26" s="1"/>
  <c r="H30" i="26" s="1"/>
  <c r="H31" i="26" s="1"/>
  <c r="H32" i="26" s="1"/>
  <c r="H33" i="26" s="1"/>
  <c r="H34" i="26" s="1"/>
  <c r="H35" i="26" s="1"/>
  <c r="H36" i="26" s="1"/>
  <c r="H37" i="26" s="1"/>
  <c r="H38" i="26" s="1"/>
  <c r="H39" i="26" s="1"/>
  <c r="A5" i="5"/>
  <c r="A6" i="5" s="1"/>
  <c r="A7" i="5" s="1"/>
  <c r="A8" i="5" s="1"/>
  <c r="A9" i="5" s="1"/>
  <c r="A10" i="5" s="1"/>
  <c r="A11" i="5" s="1"/>
  <c r="A12" i="5" s="1"/>
  <c r="A13" i="5" s="1"/>
  <c r="A14" i="5" s="1"/>
  <c r="A28" i="26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</calcChain>
</file>

<file path=xl/sharedStrings.xml><?xml version="1.0" encoding="utf-8"?>
<sst xmlns="http://schemas.openxmlformats.org/spreadsheetml/2006/main" count="49" uniqueCount="40">
  <si>
    <t>Year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</si>
  <si>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Authors' calculations from SCF (1989-2019).</t>
    </r>
  </si>
  <si>
    <t xml:space="preserve">Table 3. Full Sample Size by year HRS </t>
  </si>
  <si>
    <t>High Risk Borrowers Ages 65+</t>
  </si>
  <si>
    <t>Average</t>
  </si>
  <si>
    <r>
      <rPr>
        <i/>
        <sz val="10"/>
        <color theme="1"/>
        <rFont val="Times New Roman"/>
        <family val="1"/>
      </rPr>
      <t>Note</t>
    </r>
    <r>
      <rPr>
        <sz val="10"/>
        <color theme="1"/>
        <rFont val="Times New Roman"/>
        <family val="1"/>
      </rPr>
      <t>: Households are considered overleveraged if they have a Debt-to-Asset Ratio greater than 0.5 and/or a Debt-to-Income Ratio greater than 0.4</t>
    </r>
  </si>
  <si>
    <t>Has non-secured debt, not overleveraged</t>
  </si>
  <si>
    <t>Has non-secured debt,
overleveraged</t>
  </si>
  <si>
    <t>Secured debt only,
overleveraged</t>
  </si>
  <si>
    <t>Debt-holding</t>
  </si>
  <si>
    <t>No debt</t>
  </si>
  <si>
    <t>Mortgage</t>
  </si>
  <si>
    <t>Other-secured debt</t>
  </si>
  <si>
    <t>Non-secured debt</t>
  </si>
  <si>
    <t>Lowest</t>
  </si>
  <si>
    <t>Middle</t>
  </si>
  <si>
    <t>Highest</t>
  </si>
  <si>
    <t>High-risk</t>
  </si>
  <si>
    <t>Low-risk</t>
  </si>
  <si>
    <t>Any credit card debt</t>
  </si>
  <si>
    <r>
      <t xml:space="preserve">Figure 1. </t>
    </r>
    <r>
      <rPr>
        <i/>
        <sz val="12"/>
        <color theme="1"/>
        <rFont val="Times New Roman"/>
        <family val="1"/>
      </rPr>
      <t>Percentage of All Households Ages 65+ with Debt, 1989-2019</t>
    </r>
  </si>
  <si>
    <t>SCF wave</t>
  </si>
  <si>
    <r>
      <t>Source:</t>
    </r>
    <r>
      <rPr>
        <sz val="10"/>
        <color theme="1"/>
        <rFont val="Times New Roman"/>
        <family val="1"/>
      </rPr>
      <t xml:space="preserve"> Authors’ calculations from the U.S. Board of Governors of the Federal Reserve System, </t>
    </r>
    <r>
      <rPr>
        <i/>
        <sz val="10"/>
        <color theme="1"/>
        <rFont val="Times New Roman"/>
        <family val="1"/>
      </rPr>
      <t>Survey of Consumer Finances</t>
    </r>
    <r>
      <rPr>
        <sz val="10"/>
        <color theme="1"/>
        <rFont val="Times New Roman"/>
        <family val="1"/>
      </rPr>
      <t xml:space="preserve"> (SCF) (1989-2019). 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</si>
  <si>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</si>
  <si>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Percentage of All Households Ages 65+ with Debt by Type, 1989-2019</t>
    </r>
  </si>
  <si>
    <t>Notes: Households with more than one type of debt are included in each relevant category of debt.  The “other secured debt” category includes car loans and other types of non-mortgage debt that include collateral for the loan. </t>
  </si>
  <si>
    <r>
      <t>Source:</t>
    </r>
    <r>
      <rPr>
        <sz val="10"/>
        <color theme="1"/>
        <rFont val="Times New Roman"/>
        <family val="1"/>
      </rPr>
      <t xml:space="preserve"> Authors’ calculations from the SCF (1989-2019).</t>
    </r>
  </si>
  <si>
    <t>Medical debt only</t>
  </si>
  <si>
    <t>Student loans only</t>
  </si>
  <si>
    <t>Other non-secured debt only</t>
  </si>
  <si>
    <r>
      <t xml:space="preserve">Figure 3. </t>
    </r>
    <r>
      <rPr>
        <i/>
        <sz val="12"/>
        <color theme="1"/>
        <rFont val="Times New Roman"/>
        <family val="1"/>
      </rPr>
      <t>Percentage of Households Ages 65+ with Non-Secured Debt by Type, 2019</t>
    </r>
  </si>
  <si>
    <t>Note: About 1 percent of households have multiple types of non-credit-card, non-secured debt.  </t>
  </si>
  <si>
    <r>
      <t xml:space="preserve">Figure 4. </t>
    </r>
    <r>
      <rPr>
        <i/>
        <sz val="12"/>
        <color theme="1"/>
        <rFont val="Times New Roman"/>
        <family val="1"/>
      </rPr>
      <t>Low-Risk and High-Risk Borrowers as a Percentage of All Households Ages 65+, 1989-2019</t>
    </r>
  </si>
  <si>
    <t>White</t>
  </si>
  <si>
    <t>Non-White</t>
  </si>
  <si>
    <t>HRS wave</t>
  </si>
  <si>
    <r>
      <t xml:space="preserve">Figure 5. </t>
    </r>
    <r>
      <rPr>
        <i/>
        <sz val="12"/>
        <color theme="1"/>
        <rFont val="Times New Roman"/>
        <family val="1"/>
      </rPr>
      <t>High-Risk Borrowers Ages 65+, by Race and Wealth Tercile, 1994-2018</t>
    </r>
  </si>
  <si>
    <t>a. Race</t>
  </si>
  <si>
    <r>
      <t>Source:</t>
    </r>
    <r>
      <rPr>
        <sz val="10"/>
        <color theme="1"/>
        <rFont val="Times New Roman"/>
        <family val="1"/>
      </rPr>
      <t xml:space="preserve"> Authors’ calculations from the University of Michigan, </t>
    </r>
    <r>
      <rPr>
        <i/>
        <sz val="10"/>
        <color theme="1"/>
        <rFont val="Times New Roman"/>
        <family val="1"/>
      </rPr>
      <t>Health and Retirement Study</t>
    </r>
    <r>
      <rPr>
        <sz val="10"/>
        <color theme="1"/>
        <rFont val="Times New Roman"/>
        <family val="1"/>
      </rPr>
      <t xml:space="preserve"> (HRS) (1994-2018). </t>
    </r>
  </si>
  <si>
    <t>b. Wealth Tercile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</si>
</sst>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/>
    <xf numFmtId="164" fontId="1" fillId="0" borderId="0" xfId="1" applyNumberFormat="1" applyFont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0" fillId="0" borderId="0" xfId="1" applyNumberFormat="1" applyFont="1"/>
    <xf numFmtId="9" fontId="1" fillId="0" borderId="0" xfId="1" applyFont="1" applyAlignment="1">
      <alignment horizontal="center"/>
    </xf>
    <xf numFmtId="9" fontId="0" fillId="0" borderId="0" xfId="1" applyFont="1"/>
    <xf numFmtId="9" fontId="1" fillId="0" borderId="3" xfId="1" applyFont="1" applyBorder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164" fontId="1" fillId="0" borderId="2" xfId="1" applyNumberFormat="1" applyFont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wrapText="1"/>
    </xf>
    <xf numFmtId="9" fontId="1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Border="1"/>
    <xf numFmtId="0" fontId="0" fillId="0" borderId="0" xfId="0" applyAlignment="1">
      <alignment horizontal="left"/>
    </xf>
    <xf numFmtId="164" fontId="1" fillId="0" borderId="0" xfId="0" applyNumberFormat="1" applyFont="1"/>
    <xf numFmtId="10" fontId="1" fillId="0" borderId="0" xfId="0" applyNumberFormat="1" applyFont="1" applyAlignment="1">
      <alignment horizontal="center"/>
    </xf>
    <xf numFmtId="10" fontId="1" fillId="0" borderId="2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000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28018372703412"/>
          <c:y val="2.7046089922798739E-2"/>
          <c:w val="0.88511789151356079"/>
          <c:h val="0.88373707968914306"/>
        </c:manualLayout>
      </c:layout>
      <c:lineChart>
        <c:grouping val="standard"/>
        <c:varyColors val="0"/>
        <c:ser>
          <c:idx val="0"/>
          <c:order val="0"/>
          <c:tx>
            <c:v>Debt Holding</c:v>
          </c:tx>
          <c:spPr>
            <a:ln w="28575" cap="rnd">
              <a:solidFill>
                <a:srgbClr val="710505"/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1'!$A$26:$A$36</c:f>
              <c:numCache>
                <c:formatCode>General</c:formatCode>
                <c:ptCount val="11"/>
                <c:pt idx="0">
                  <c:v>1989</c:v>
                </c:pt>
                <c:pt idx="1">
                  <c:v>1992</c:v>
                </c:pt>
                <c:pt idx="2">
                  <c:v>1995</c:v>
                </c:pt>
                <c:pt idx="3">
                  <c:v>1998</c:v>
                </c:pt>
                <c:pt idx="4">
                  <c:v>2001</c:v>
                </c:pt>
                <c:pt idx="5">
                  <c:v>2004</c:v>
                </c:pt>
                <c:pt idx="6">
                  <c:v>2007</c:v>
                </c:pt>
                <c:pt idx="7">
                  <c:v>2010</c:v>
                </c:pt>
                <c:pt idx="8">
                  <c:v>2013</c:v>
                </c:pt>
                <c:pt idx="9">
                  <c:v>2016</c:v>
                </c:pt>
                <c:pt idx="10">
                  <c:v>2019</c:v>
                </c:pt>
              </c:numCache>
            </c:numRef>
          </c:cat>
          <c:val>
            <c:numRef>
              <c:f>'Figure 1'!$B$26:$B$36</c:f>
              <c:numCache>
                <c:formatCode>0.0%</c:formatCode>
                <c:ptCount val="11"/>
                <c:pt idx="0">
                  <c:v>0.38101436538672773</c:v>
                </c:pt>
                <c:pt idx="1">
                  <c:v>0.44265669554098525</c:v>
                </c:pt>
                <c:pt idx="2">
                  <c:v>0.43614389356046002</c:v>
                </c:pt>
                <c:pt idx="3">
                  <c:v>0.39966979132106673</c:v>
                </c:pt>
                <c:pt idx="4">
                  <c:v>0.44804635206475235</c:v>
                </c:pt>
                <c:pt idx="5">
                  <c:v>0.50426734980628196</c:v>
                </c:pt>
                <c:pt idx="6">
                  <c:v>0.49748985400946955</c:v>
                </c:pt>
                <c:pt idx="7">
                  <c:v>0.53074253841558894</c:v>
                </c:pt>
                <c:pt idx="8">
                  <c:v>0.56150407252100587</c:v>
                </c:pt>
                <c:pt idx="9">
                  <c:v>0.6179969691561803</c:v>
                </c:pt>
                <c:pt idx="10">
                  <c:v>0.63007995591762633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B3D-5B41-8E33-0CB59BD45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130976"/>
        <c:axId val="2133047536"/>
      </c:lineChart>
      <c:catAx>
        <c:axId val="17013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3304753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133047536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0130976"/>
        <c:crosses val="autoZero"/>
        <c:crossBetween val="between"/>
        <c:majorUnit val="0.25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7812926509186351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Mortgage</c:v>
                </c:pt>
              </c:strCache>
            </c:strRef>
          </c:tx>
          <c:spPr>
            <a:ln w="28575" cap="rnd">
              <a:solidFill>
                <a:srgbClr val="7A0000"/>
              </a:solidFill>
              <a:round/>
            </a:ln>
            <a:effectLst/>
          </c:spPr>
          <c:marker>
            <c:symbol val="none"/>
          </c:marker>
          <c:cat>
            <c:numRef>
              <c:f>'Figure 2'!$A$26:$A$36</c:f>
              <c:numCache>
                <c:formatCode>General</c:formatCode>
                <c:ptCount val="11"/>
                <c:pt idx="0">
                  <c:v>1989</c:v>
                </c:pt>
                <c:pt idx="1">
                  <c:v>1992</c:v>
                </c:pt>
                <c:pt idx="2">
                  <c:v>1995</c:v>
                </c:pt>
                <c:pt idx="3">
                  <c:v>1998</c:v>
                </c:pt>
                <c:pt idx="4">
                  <c:v>2001</c:v>
                </c:pt>
                <c:pt idx="5">
                  <c:v>2004</c:v>
                </c:pt>
                <c:pt idx="6">
                  <c:v>2007</c:v>
                </c:pt>
                <c:pt idx="7">
                  <c:v>2010</c:v>
                </c:pt>
                <c:pt idx="8">
                  <c:v>2013</c:v>
                </c:pt>
                <c:pt idx="9">
                  <c:v>2016</c:v>
                </c:pt>
                <c:pt idx="10">
                  <c:v>2019</c:v>
                </c:pt>
              </c:numCache>
            </c:numRef>
          </c:cat>
          <c:val>
            <c:numRef>
              <c:f>'Figure 2'!$B$26:$B$36</c:f>
              <c:numCache>
                <c:formatCode>0.0%</c:formatCode>
                <c:ptCount val="11"/>
                <c:pt idx="0">
                  <c:v>0.14625394427847452</c:v>
                </c:pt>
                <c:pt idx="1">
                  <c:v>0.13538359351412305</c:v>
                </c:pt>
                <c:pt idx="2">
                  <c:v>0.15770913660037655</c:v>
                </c:pt>
                <c:pt idx="3">
                  <c:v>0.17370663706787712</c:v>
                </c:pt>
                <c:pt idx="4">
                  <c:v>0.19969469788517824</c:v>
                </c:pt>
                <c:pt idx="5">
                  <c:v>0.22444727863539052</c:v>
                </c:pt>
                <c:pt idx="6">
                  <c:v>0.24197055240387411</c:v>
                </c:pt>
                <c:pt idx="7">
                  <c:v>0.29045996543389757</c:v>
                </c:pt>
                <c:pt idx="8">
                  <c:v>0.30531359271851749</c:v>
                </c:pt>
                <c:pt idx="9">
                  <c:v>0.29909431036210327</c:v>
                </c:pt>
                <c:pt idx="10">
                  <c:v>0.29198294533030766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90-4745-B94D-EE93C782DCF6}"/>
            </c:ext>
          </c:extLst>
        </c:ser>
        <c:ser>
          <c:idx val="1"/>
          <c:order val="1"/>
          <c:tx>
            <c:strRef>
              <c:f>'Figure 2'!$C$25</c:f>
              <c:strCache>
                <c:ptCount val="1"/>
                <c:pt idx="0">
                  <c:v>Other-secured debt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2'!$A$26:$A$36</c:f>
              <c:numCache>
                <c:formatCode>General</c:formatCode>
                <c:ptCount val="11"/>
                <c:pt idx="0">
                  <c:v>1989</c:v>
                </c:pt>
                <c:pt idx="1">
                  <c:v>1992</c:v>
                </c:pt>
                <c:pt idx="2">
                  <c:v>1995</c:v>
                </c:pt>
                <c:pt idx="3">
                  <c:v>1998</c:v>
                </c:pt>
                <c:pt idx="4">
                  <c:v>2001</c:v>
                </c:pt>
                <c:pt idx="5">
                  <c:v>2004</c:v>
                </c:pt>
                <c:pt idx="6">
                  <c:v>2007</c:v>
                </c:pt>
                <c:pt idx="7">
                  <c:v>2010</c:v>
                </c:pt>
                <c:pt idx="8">
                  <c:v>2013</c:v>
                </c:pt>
                <c:pt idx="9">
                  <c:v>2016</c:v>
                </c:pt>
                <c:pt idx="10">
                  <c:v>2019</c:v>
                </c:pt>
              </c:numCache>
            </c:numRef>
          </c:cat>
          <c:val>
            <c:numRef>
              <c:f>'Figure 2'!$C$26:$C$36</c:f>
              <c:numCache>
                <c:formatCode>0.0%</c:formatCode>
                <c:ptCount val="11"/>
                <c:pt idx="0">
                  <c:v>0.12795397069938649</c:v>
                </c:pt>
                <c:pt idx="1">
                  <c:v>0.13624940776186009</c:v>
                </c:pt>
                <c:pt idx="2">
                  <c:v>0.12680332627013788</c:v>
                </c:pt>
                <c:pt idx="3">
                  <c:v>0.15845562844759131</c:v>
                </c:pt>
                <c:pt idx="4">
                  <c:v>0.15792546485992914</c:v>
                </c:pt>
                <c:pt idx="5">
                  <c:v>0.2270039727857161</c:v>
                </c:pt>
                <c:pt idx="6">
                  <c:v>0.21688342906355629</c:v>
                </c:pt>
                <c:pt idx="7">
                  <c:v>0.23960857778793815</c:v>
                </c:pt>
                <c:pt idx="8">
                  <c:v>0.25370610642725006</c:v>
                </c:pt>
                <c:pt idx="9">
                  <c:v>0.28268127304726259</c:v>
                </c:pt>
                <c:pt idx="10">
                  <c:v>0.30288054331296538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90-4745-B94D-EE93C782DCF6}"/>
            </c:ext>
          </c:extLst>
        </c:ser>
        <c:ser>
          <c:idx val="2"/>
          <c:order val="2"/>
          <c:tx>
            <c:strRef>
              <c:f>'Figure 2'!$D$25</c:f>
              <c:strCache>
                <c:ptCount val="1"/>
                <c:pt idx="0">
                  <c:v>Non-secured debt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2'!$A$26:$A$36</c:f>
              <c:numCache>
                <c:formatCode>General</c:formatCode>
                <c:ptCount val="11"/>
                <c:pt idx="0">
                  <c:v>1989</c:v>
                </c:pt>
                <c:pt idx="1">
                  <c:v>1992</c:v>
                </c:pt>
                <c:pt idx="2">
                  <c:v>1995</c:v>
                </c:pt>
                <c:pt idx="3">
                  <c:v>1998</c:v>
                </c:pt>
                <c:pt idx="4">
                  <c:v>2001</c:v>
                </c:pt>
                <c:pt idx="5">
                  <c:v>2004</c:v>
                </c:pt>
                <c:pt idx="6">
                  <c:v>2007</c:v>
                </c:pt>
                <c:pt idx="7">
                  <c:v>2010</c:v>
                </c:pt>
                <c:pt idx="8">
                  <c:v>2013</c:v>
                </c:pt>
                <c:pt idx="9">
                  <c:v>2016</c:v>
                </c:pt>
                <c:pt idx="10">
                  <c:v>2019</c:v>
                </c:pt>
              </c:numCache>
            </c:numRef>
          </c:cat>
          <c:val>
            <c:numRef>
              <c:f>'Figure 2'!$D$26:$D$36</c:f>
              <c:numCache>
                <c:formatCode>0.0%</c:formatCode>
                <c:ptCount val="11"/>
                <c:pt idx="0">
                  <c:v>0.27840645446559464</c:v>
                </c:pt>
                <c:pt idx="1">
                  <c:v>0.3507119337255003</c:v>
                </c:pt>
                <c:pt idx="2">
                  <c:v>0.31703169236502932</c:v>
                </c:pt>
                <c:pt idx="3">
                  <c:v>0.25879700537006489</c:v>
                </c:pt>
                <c:pt idx="4">
                  <c:v>0.31750564364490885</c:v>
                </c:pt>
                <c:pt idx="5">
                  <c:v>0.32352535463561199</c:v>
                </c:pt>
                <c:pt idx="6">
                  <c:v>0.33076028308629846</c:v>
                </c:pt>
                <c:pt idx="7">
                  <c:v>0.33971171028302077</c:v>
                </c:pt>
                <c:pt idx="8">
                  <c:v>0.34459343797920866</c:v>
                </c:pt>
                <c:pt idx="9">
                  <c:v>0.40512673045894282</c:v>
                </c:pt>
                <c:pt idx="10">
                  <c:v>0.42384679769345845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590-4745-B94D-EE93C782D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4183368"/>
        <c:axId val="634180128"/>
      </c:lineChart>
      <c:catAx>
        <c:axId val="634183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63418012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634180128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634183368"/>
        <c:crosses val="autoZero"/>
        <c:crossBetween val="between"/>
        <c:majorUnit val="0.25"/>
      </c:valAx>
      <c:spPr>
        <a:noFill/>
        <a:ln w="3175">
          <a:noFill/>
        </a:ln>
        <a:effectLst/>
      </c:spPr>
    </c:plotArea>
    <c:legend>
      <c:legendPos val="tr"/>
      <c:layout>
        <c:manualLayout>
          <c:xMode val="edge"/>
          <c:yMode val="edge"/>
          <c:x val="0.12884601924759406"/>
          <c:y val="4.6957567804024498E-2"/>
          <c:w val="0.39572309711286086"/>
          <c:h val="0.16706192975878015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ysClr val="windowText" lastClr="000000"/>
          </a:solidFill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8018372703412"/>
          <c:y val="2.6856269831942649E-2"/>
          <c:w val="0.88971981627296592"/>
          <c:h val="0.780755843019622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7A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B6-450A-AF4C-A04F5FE534B4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B6-450A-AF4C-A04F5FE534B4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7A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D41-104C-A619-281F84BCB22F}"/>
              </c:ext>
            </c:extLst>
          </c:dPt>
          <c:dLbls>
            <c:dLbl>
              <c:idx val="0"/>
              <c:layout>
                <c:manualLayout>
                  <c:x val="0"/>
                  <c:y val="1.17302052785923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B5-4FAE-B51D-65E847E097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3'!$A$25:$D$25</c:f>
              <c:strCache>
                <c:ptCount val="4"/>
                <c:pt idx="0">
                  <c:v>Any credit card debt</c:v>
                </c:pt>
                <c:pt idx="1">
                  <c:v>Medical debt only</c:v>
                </c:pt>
                <c:pt idx="2">
                  <c:v>Student loans only</c:v>
                </c:pt>
                <c:pt idx="3">
                  <c:v>Other non-secured debt only</c:v>
                </c:pt>
              </c:strCache>
            </c:strRef>
          </c:cat>
          <c:val>
            <c:numRef>
              <c:f>'Figure 3'!$A$26:$D$26</c:f>
              <c:numCache>
                <c:formatCode>0%</c:formatCode>
                <c:ptCount val="4"/>
                <c:pt idx="0">
                  <c:v>0.84881438887173422</c:v>
                </c:pt>
                <c:pt idx="1">
                  <c:v>0.02</c:v>
                </c:pt>
                <c:pt idx="2">
                  <c:v>0.04</c:v>
                </c:pt>
                <c:pt idx="3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B6-450A-AF4C-A04F5FE534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9230960"/>
        <c:axId val="539229160"/>
      </c:barChart>
      <c:catAx>
        <c:axId val="53923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539229160"/>
        <c:crosses val="autoZero"/>
        <c:auto val="1"/>
        <c:lblAlgn val="ctr"/>
        <c:lblOffset val="100"/>
        <c:noMultiLvlLbl val="0"/>
      </c:catAx>
      <c:valAx>
        <c:axId val="5392291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539230960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ysClr val="windowText" lastClr="000000"/>
          </a:solidFill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3970822397200351"/>
          <c:h val="0.89540088738907642"/>
        </c:manualLayout>
      </c:layout>
      <c:areaChart>
        <c:grouping val="percentStacked"/>
        <c:varyColors val="0"/>
        <c:ser>
          <c:idx val="1"/>
          <c:order val="0"/>
          <c:tx>
            <c:v>Low-risk</c:v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dLbls>
            <c:dLbl>
              <c:idx val="0"/>
              <c:layout>
                <c:manualLayout>
                  <c:x val="3.36134453781512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E4-425A-AF4A-B0ABF186199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E4-425A-AF4A-B0ABF186199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E4-425A-AF4A-B0ABF186199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E4-425A-AF4A-B0ABF186199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E4-425A-AF4A-B0ABF186199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E4-425A-AF4A-B0ABF186199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E4-425A-AF4A-B0ABF186199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E4-425A-AF4A-B0ABF186199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CE4-425A-AF4A-B0ABF186199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CE4-425A-AF4A-B0ABF186199C}"/>
                </c:ext>
              </c:extLst>
            </c:dLbl>
            <c:dLbl>
              <c:idx val="10"/>
              <c:layout>
                <c:manualLayout>
                  <c:x val="-3.6414565826330632E-2"/>
                  <c:y val="2.2727272727272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CE4-425A-AF4A-B0ABF18619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4'!$A$26:$A$36</c:f>
              <c:numCache>
                <c:formatCode>General</c:formatCode>
                <c:ptCount val="11"/>
                <c:pt idx="0">
                  <c:v>1989</c:v>
                </c:pt>
                <c:pt idx="1">
                  <c:v>1992</c:v>
                </c:pt>
                <c:pt idx="2">
                  <c:v>1995</c:v>
                </c:pt>
                <c:pt idx="3">
                  <c:v>1998</c:v>
                </c:pt>
                <c:pt idx="4">
                  <c:v>2001</c:v>
                </c:pt>
                <c:pt idx="5">
                  <c:v>2004</c:v>
                </c:pt>
                <c:pt idx="6">
                  <c:v>2007</c:v>
                </c:pt>
                <c:pt idx="7">
                  <c:v>2010</c:v>
                </c:pt>
                <c:pt idx="8">
                  <c:v>2013</c:v>
                </c:pt>
                <c:pt idx="9">
                  <c:v>2016</c:v>
                </c:pt>
                <c:pt idx="10">
                  <c:v>2019</c:v>
                </c:pt>
              </c:numCache>
            </c:numRef>
          </c:cat>
          <c:val>
            <c:numRef>
              <c:f>'Figure 4'!$C$26:$C$36</c:f>
              <c:numCache>
                <c:formatCode>0%</c:formatCode>
                <c:ptCount val="11"/>
                <c:pt idx="0">
                  <c:v>0.13383245889215944</c:v>
                </c:pt>
                <c:pt idx="1">
                  <c:v>0.13607019046948912</c:v>
                </c:pt>
                <c:pt idx="2">
                  <c:v>0.13995310300668798</c:v>
                </c:pt>
                <c:pt idx="3">
                  <c:v>0.13009226378446351</c:v>
                </c:pt>
                <c:pt idx="4">
                  <c:v>0.15443909248727061</c:v>
                </c:pt>
                <c:pt idx="5">
                  <c:v>0.16773447352126469</c:v>
                </c:pt>
                <c:pt idx="6">
                  <c:v>0.15251946005659223</c:v>
                </c:pt>
                <c:pt idx="7">
                  <c:v>0.17945575111292014</c:v>
                </c:pt>
                <c:pt idx="8">
                  <c:v>0.19417716449090192</c:v>
                </c:pt>
                <c:pt idx="9">
                  <c:v>0.19873003021044905</c:v>
                </c:pt>
                <c:pt idx="10">
                  <c:v>0.20100277587575988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CE4-425A-AF4A-B0ABF186199C}"/>
            </c:ext>
          </c:extLst>
        </c:ser>
        <c:ser>
          <c:idx val="2"/>
          <c:order val="1"/>
          <c:tx>
            <c:v>High-risk</c:v>
          </c:tx>
          <c:spPr>
            <a:solidFill>
              <a:srgbClr val="7A0000"/>
            </a:solidFill>
            <a:ln w="3175">
              <a:solidFill>
                <a:schemeClr val="tx1"/>
              </a:solidFill>
            </a:ln>
            <a:effectLst/>
          </c:spPr>
          <c:dLbls>
            <c:dLbl>
              <c:idx val="0"/>
              <c:layout>
                <c:manualLayout>
                  <c:x val="3.9215686274509831E-2"/>
                  <c:y val="-1.388872844511271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CE4-425A-AF4A-B0ABF186199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CE4-425A-AF4A-B0ABF186199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CE4-425A-AF4A-B0ABF186199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CE4-425A-AF4A-B0ABF186199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CE4-425A-AF4A-B0ABF186199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CE4-425A-AF4A-B0ABF186199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CE4-425A-AF4A-B0ABF186199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CE4-425A-AF4A-B0ABF186199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CE4-425A-AF4A-B0ABF186199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CE4-425A-AF4A-B0ABF186199C}"/>
                </c:ext>
              </c:extLst>
            </c:dLbl>
            <c:dLbl>
              <c:idx val="10"/>
              <c:layout>
                <c:manualLayout>
                  <c:x val="-3.9215686274509803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CE4-425A-AF4A-B0ABF18619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4'!$A$26:$A$36</c:f>
              <c:numCache>
                <c:formatCode>General</c:formatCode>
                <c:ptCount val="11"/>
                <c:pt idx="0">
                  <c:v>1989</c:v>
                </c:pt>
                <c:pt idx="1">
                  <c:v>1992</c:v>
                </c:pt>
                <c:pt idx="2">
                  <c:v>1995</c:v>
                </c:pt>
                <c:pt idx="3">
                  <c:v>1998</c:v>
                </c:pt>
                <c:pt idx="4">
                  <c:v>2001</c:v>
                </c:pt>
                <c:pt idx="5">
                  <c:v>2004</c:v>
                </c:pt>
                <c:pt idx="6">
                  <c:v>2007</c:v>
                </c:pt>
                <c:pt idx="7">
                  <c:v>2010</c:v>
                </c:pt>
                <c:pt idx="8">
                  <c:v>2013</c:v>
                </c:pt>
                <c:pt idx="9">
                  <c:v>2016</c:v>
                </c:pt>
                <c:pt idx="10">
                  <c:v>2019</c:v>
                </c:pt>
              </c:numCache>
            </c:numRef>
          </c:cat>
          <c:val>
            <c:numRef>
              <c:f>'Figure 4'!$D$26:$D$36</c:f>
              <c:numCache>
                <c:formatCode>0%</c:formatCode>
                <c:ptCount val="11"/>
                <c:pt idx="0">
                  <c:v>0.24718190649456831</c:v>
                </c:pt>
                <c:pt idx="1">
                  <c:v>0.3065865050714961</c:v>
                </c:pt>
                <c:pt idx="2">
                  <c:v>0.29619079055377201</c:v>
                </c:pt>
                <c:pt idx="3">
                  <c:v>0.26957752753660325</c:v>
                </c:pt>
                <c:pt idx="4">
                  <c:v>0.29360725957748174</c:v>
                </c:pt>
                <c:pt idx="5">
                  <c:v>0.33653287628501727</c:v>
                </c:pt>
                <c:pt idx="6">
                  <c:v>0.34497039395287732</c:v>
                </c:pt>
                <c:pt idx="7">
                  <c:v>0.35128678730266882</c:v>
                </c:pt>
                <c:pt idx="8">
                  <c:v>0.36732690803010398</c:v>
                </c:pt>
                <c:pt idx="9">
                  <c:v>0.41926693894573125</c:v>
                </c:pt>
                <c:pt idx="10">
                  <c:v>0.42907718004186651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CE4-425A-AF4A-B0ABF186199C}"/>
            </c:ext>
          </c:extLst>
        </c:ser>
        <c:ser>
          <c:idx val="0"/>
          <c:order val="2"/>
          <c:tx>
            <c:v>No debt</c:v>
          </c:tx>
          <c:spPr>
            <a:solidFill>
              <a:schemeClr val="bg1"/>
            </a:solidFill>
            <a:ln w="3175">
              <a:solidFill>
                <a:schemeClr val="bg1">
                  <a:lumMod val="50000"/>
                </a:schemeClr>
              </a:solidFill>
            </a:ln>
            <a:effectLst/>
          </c:spPr>
          <c:dLbls>
            <c:delete val="1"/>
          </c:dLbls>
          <c:cat>
            <c:numRef>
              <c:f>'Figure 4'!$A$26:$A$36</c:f>
              <c:numCache>
                <c:formatCode>General</c:formatCode>
                <c:ptCount val="11"/>
                <c:pt idx="0">
                  <c:v>1989</c:v>
                </c:pt>
                <c:pt idx="1">
                  <c:v>1992</c:v>
                </c:pt>
                <c:pt idx="2">
                  <c:v>1995</c:v>
                </c:pt>
                <c:pt idx="3">
                  <c:v>1998</c:v>
                </c:pt>
                <c:pt idx="4">
                  <c:v>2001</c:v>
                </c:pt>
                <c:pt idx="5">
                  <c:v>2004</c:v>
                </c:pt>
                <c:pt idx="6">
                  <c:v>2007</c:v>
                </c:pt>
                <c:pt idx="7">
                  <c:v>2010</c:v>
                </c:pt>
                <c:pt idx="8">
                  <c:v>2013</c:v>
                </c:pt>
                <c:pt idx="9">
                  <c:v>2016</c:v>
                </c:pt>
                <c:pt idx="10">
                  <c:v>2019</c:v>
                </c:pt>
              </c:numCache>
            </c:numRef>
          </c:cat>
          <c:val>
            <c:numRef>
              <c:f>'Figure 4'!$B$26:$B$36</c:f>
              <c:numCache>
                <c:formatCode>0%</c:formatCode>
                <c:ptCount val="11"/>
                <c:pt idx="0">
                  <c:v>0.61898563461327227</c:v>
                </c:pt>
                <c:pt idx="1">
                  <c:v>0.55734330445901481</c:v>
                </c:pt>
                <c:pt idx="2">
                  <c:v>0.56385610643953998</c:v>
                </c:pt>
                <c:pt idx="3">
                  <c:v>0.60033020867893327</c:v>
                </c:pt>
                <c:pt idx="4">
                  <c:v>0.5519536479352477</c:v>
                </c:pt>
                <c:pt idx="5">
                  <c:v>0.49573265019371804</c:v>
                </c:pt>
                <c:pt idx="6">
                  <c:v>0.50251014599053045</c:v>
                </c:pt>
                <c:pt idx="7">
                  <c:v>0.46925746158441106</c:v>
                </c:pt>
                <c:pt idx="8">
                  <c:v>0.43849592747899407</c:v>
                </c:pt>
                <c:pt idx="9">
                  <c:v>0.3820030308438197</c:v>
                </c:pt>
                <c:pt idx="10">
                  <c:v>0.36992004408237367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CE4-425A-AF4A-B0ABF18619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70130976"/>
        <c:axId val="2133047536"/>
      </c:areaChart>
      <c:catAx>
        <c:axId val="17013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304753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1330475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0130976"/>
        <c:crosses val="autoZero"/>
        <c:crossBetween val="midCat"/>
        <c:majorUnit val="0.25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2361066266568392"/>
          <c:y val="6.7920705114560109E-2"/>
          <c:w val="0.19240937603630948"/>
          <c:h val="0.13332052006561004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89052165354330703"/>
          <c:h val="0.88664666916635415"/>
        </c:manualLayout>
      </c:layout>
      <c:lineChart>
        <c:grouping val="standard"/>
        <c:varyColors val="0"/>
        <c:ser>
          <c:idx val="1"/>
          <c:order val="0"/>
          <c:tx>
            <c:strRef>
              <c:f>'Figure 5a and 5b'!$B$26</c:f>
              <c:strCache>
                <c:ptCount val="1"/>
                <c:pt idx="0">
                  <c:v>Non-White</c:v>
                </c:pt>
              </c:strCache>
            </c:strRef>
          </c:tx>
          <c:spPr>
            <a:ln w="28575" cap="rnd">
              <a:solidFill>
                <a:srgbClr val="7A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'Figure 5a and 5b'!$A$27:$A$39</c:f>
              <c:numCache>
                <c:formatCode>General</c:formatCode>
                <c:ptCount val="13"/>
                <c:pt idx="0">
                  <c:v>1994</c:v>
                </c:pt>
                <c:pt idx="1">
                  <c:v>1996</c:v>
                </c:pt>
                <c:pt idx="2">
                  <c:v>1998</c:v>
                </c:pt>
                <c:pt idx="3">
                  <c:v>2000</c:v>
                </c:pt>
                <c:pt idx="4">
                  <c:v>2002</c:v>
                </c:pt>
                <c:pt idx="5">
                  <c:v>2004</c:v>
                </c:pt>
                <c:pt idx="6">
                  <c:v>2006</c:v>
                </c:pt>
                <c:pt idx="7">
                  <c:v>2008</c:v>
                </c:pt>
                <c:pt idx="8">
                  <c:v>2010</c:v>
                </c:pt>
                <c:pt idx="9">
                  <c:v>2012</c:v>
                </c:pt>
                <c:pt idx="10">
                  <c:v>2014</c:v>
                </c:pt>
                <c:pt idx="11">
                  <c:v>2016</c:v>
                </c:pt>
                <c:pt idx="12">
                  <c:v>2018</c:v>
                </c:pt>
              </c:numCache>
            </c:numRef>
          </c:cat>
          <c:val>
            <c:numRef>
              <c:f>'Figure 5a and 5b'!$B$27:$B$39</c:f>
              <c:numCache>
                <c:formatCode>0.00%</c:formatCode>
                <c:ptCount val="13"/>
                <c:pt idx="0">
                  <c:v>0.24590380000000001</c:v>
                </c:pt>
                <c:pt idx="1">
                  <c:v>0.27718389999999998</c:v>
                </c:pt>
                <c:pt idx="2">
                  <c:v>0.27550970000000002</c:v>
                </c:pt>
                <c:pt idx="3">
                  <c:v>0.2983169</c:v>
                </c:pt>
                <c:pt idx="4">
                  <c:v>0.28177229999999998</c:v>
                </c:pt>
                <c:pt idx="5">
                  <c:v>0.30603900000000001</c:v>
                </c:pt>
                <c:pt idx="6">
                  <c:v>0.3251501</c:v>
                </c:pt>
                <c:pt idx="7">
                  <c:v>0.33566249999999997</c:v>
                </c:pt>
                <c:pt idx="8">
                  <c:v>0.34403630000000002</c:v>
                </c:pt>
                <c:pt idx="9">
                  <c:v>0.3600391</c:v>
                </c:pt>
                <c:pt idx="10">
                  <c:v>0.3544564</c:v>
                </c:pt>
                <c:pt idx="11">
                  <c:v>0.3473117</c:v>
                </c:pt>
                <c:pt idx="12">
                  <c:v>0.34929909999999997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4D-8B4B-B1B0-7E12FA8EA765}"/>
            </c:ext>
          </c:extLst>
        </c:ser>
        <c:ser>
          <c:idx val="0"/>
          <c:order val="1"/>
          <c:tx>
            <c:strRef>
              <c:f>'Figure 5a and 5b'!$C$26</c:f>
              <c:strCache>
                <c:ptCount val="1"/>
                <c:pt idx="0">
                  <c:v>White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5a and 5b'!$A$27:$A$39</c:f>
              <c:numCache>
                <c:formatCode>General</c:formatCode>
                <c:ptCount val="13"/>
                <c:pt idx="0">
                  <c:v>1994</c:v>
                </c:pt>
                <c:pt idx="1">
                  <c:v>1996</c:v>
                </c:pt>
                <c:pt idx="2">
                  <c:v>1998</c:v>
                </c:pt>
                <c:pt idx="3">
                  <c:v>2000</c:v>
                </c:pt>
                <c:pt idx="4">
                  <c:v>2002</c:v>
                </c:pt>
                <c:pt idx="5">
                  <c:v>2004</c:v>
                </c:pt>
                <c:pt idx="6">
                  <c:v>2006</c:v>
                </c:pt>
                <c:pt idx="7">
                  <c:v>2008</c:v>
                </c:pt>
                <c:pt idx="8">
                  <c:v>2010</c:v>
                </c:pt>
                <c:pt idx="9">
                  <c:v>2012</c:v>
                </c:pt>
                <c:pt idx="10">
                  <c:v>2014</c:v>
                </c:pt>
                <c:pt idx="11">
                  <c:v>2016</c:v>
                </c:pt>
                <c:pt idx="12">
                  <c:v>2018</c:v>
                </c:pt>
              </c:numCache>
            </c:numRef>
          </c:cat>
          <c:val>
            <c:numRef>
              <c:f>'Figure 5a and 5b'!$C$27:$C$39</c:f>
              <c:numCache>
                <c:formatCode>0.00%</c:formatCode>
                <c:ptCount val="13"/>
                <c:pt idx="0">
                  <c:v>0.1491056</c:v>
                </c:pt>
                <c:pt idx="1">
                  <c:v>0.14550560000000001</c:v>
                </c:pt>
                <c:pt idx="2">
                  <c:v>0.1690682</c:v>
                </c:pt>
                <c:pt idx="3">
                  <c:v>0.18404470000000001</c:v>
                </c:pt>
                <c:pt idx="4">
                  <c:v>0.17208309999999999</c:v>
                </c:pt>
                <c:pt idx="5">
                  <c:v>0.20177419999999999</c:v>
                </c:pt>
                <c:pt idx="6">
                  <c:v>0.2111083</c:v>
                </c:pt>
                <c:pt idx="7">
                  <c:v>0.24979599999999999</c:v>
                </c:pt>
                <c:pt idx="8">
                  <c:v>0.28215410000000002</c:v>
                </c:pt>
                <c:pt idx="9">
                  <c:v>0.29105979999999998</c:v>
                </c:pt>
                <c:pt idx="10">
                  <c:v>0.30302580000000001</c:v>
                </c:pt>
                <c:pt idx="11">
                  <c:v>0.30446570000000001</c:v>
                </c:pt>
                <c:pt idx="12">
                  <c:v>0.28839310000000001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4D-8B4B-B1B0-7E12FA8EA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130976"/>
        <c:axId val="2133047536"/>
      </c:lineChart>
      <c:catAx>
        <c:axId val="17013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3304753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133047536"/>
        <c:scaling>
          <c:orientation val="minMax"/>
          <c:max val="0.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0130976"/>
        <c:crosses val="autoZero"/>
        <c:crossBetween val="between"/>
        <c:majorUnit val="0.25"/>
      </c:valAx>
    </c:plotArea>
    <c:legend>
      <c:legendPos val="t"/>
      <c:layout>
        <c:manualLayout>
          <c:xMode val="edge"/>
          <c:yMode val="edge"/>
          <c:x val="0.11049978127734032"/>
          <c:y val="4.8348018997625294E-2"/>
          <c:w val="0.27732327209098867"/>
          <c:h val="0.13459973753280838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88781714785651789"/>
          <c:h val="0.877714973128359"/>
        </c:manualLayout>
      </c:layout>
      <c:lineChart>
        <c:grouping val="standard"/>
        <c:varyColors val="0"/>
        <c:ser>
          <c:idx val="0"/>
          <c:order val="0"/>
          <c:tx>
            <c:v>Lowest</c:v>
          </c:tx>
          <c:spPr>
            <a:ln w="28575" cap="rnd">
              <a:solidFill>
                <a:srgbClr val="7A0000"/>
              </a:solidFill>
              <a:round/>
            </a:ln>
            <a:effectLst/>
          </c:spPr>
          <c:marker>
            <c:symbol val="none"/>
          </c:marker>
          <c:cat>
            <c:numRef>
              <c:f>'Figure 5a and 5b'!$H$27:$H$39</c:f>
              <c:numCache>
                <c:formatCode>General</c:formatCode>
                <c:ptCount val="13"/>
                <c:pt idx="0">
                  <c:v>1994</c:v>
                </c:pt>
                <c:pt idx="1">
                  <c:v>1996</c:v>
                </c:pt>
                <c:pt idx="2">
                  <c:v>1998</c:v>
                </c:pt>
                <c:pt idx="3">
                  <c:v>2000</c:v>
                </c:pt>
                <c:pt idx="4">
                  <c:v>2002</c:v>
                </c:pt>
                <c:pt idx="5">
                  <c:v>2004</c:v>
                </c:pt>
                <c:pt idx="6">
                  <c:v>2006</c:v>
                </c:pt>
                <c:pt idx="7">
                  <c:v>2008</c:v>
                </c:pt>
                <c:pt idx="8">
                  <c:v>2010</c:v>
                </c:pt>
                <c:pt idx="9">
                  <c:v>2012</c:v>
                </c:pt>
                <c:pt idx="10">
                  <c:v>2014</c:v>
                </c:pt>
                <c:pt idx="11">
                  <c:v>2016</c:v>
                </c:pt>
                <c:pt idx="12">
                  <c:v>2018</c:v>
                </c:pt>
              </c:numCache>
            </c:numRef>
          </c:cat>
          <c:val>
            <c:numRef>
              <c:f>'Figure 5a and 5b'!$I$27:$I$39</c:f>
              <c:numCache>
                <c:formatCode>0.00%</c:formatCode>
                <c:ptCount val="13"/>
                <c:pt idx="0">
                  <c:v>0.21927659999999999</c:v>
                </c:pt>
                <c:pt idx="1">
                  <c:v>0.22348499999999999</c:v>
                </c:pt>
                <c:pt idx="2">
                  <c:v>0.26037250000000001</c:v>
                </c:pt>
                <c:pt idx="3">
                  <c:v>0.28792780000000001</c:v>
                </c:pt>
                <c:pt idx="4">
                  <c:v>0.27444879999999999</c:v>
                </c:pt>
                <c:pt idx="5">
                  <c:v>0.30991809999999997</c:v>
                </c:pt>
                <c:pt idx="6">
                  <c:v>0.33665390000000001</c:v>
                </c:pt>
                <c:pt idx="7">
                  <c:v>0.36417939999999999</c:v>
                </c:pt>
                <c:pt idx="8">
                  <c:v>0.41650140000000002</c:v>
                </c:pt>
                <c:pt idx="9">
                  <c:v>0.43077650000000001</c:v>
                </c:pt>
                <c:pt idx="10">
                  <c:v>0.42384850000000002</c:v>
                </c:pt>
                <c:pt idx="11">
                  <c:v>0.42896020000000001</c:v>
                </c:pt>
                <c:pt idx="12">
                  <c:v>0.42798979999999998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BED-E742-9C4E-0EA32B1F8978}"/>
            </c:ext>
          </c:extLst>
        </c:ser>
        <c:ser>
          <c:idx val="1"/>
          <c:order val="1"/>
          <c:tx>
            <c:v>Middle</c:v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5a and 5b'!$H$27:$H$39</c:f>
              <c:numCache>
                <c:formatCode>General</c:formatCode>
                <c:ptCount val="13"/>
                <c:pt idx="0">
                  <c:v>1994</c:v>
                </c:pt>
                <c:pt idx="1">
                  <c:v>1996</c:v>
                </c:pt>
                <c:pt idx="2">
                  <c:v>1998</c:v>
                </c:pt>
                <c:pt idx="3">
                  <c:v>2000</c:v>
                </c:pt>
                <c:pt idx="4">
                  <c:v>2002</c:v>
                </c:pt>
                <c:pt idx="5">
                  <c:v>2004</c:v>
                </c:pt>
                <c:pt idx="6">
                  <c:v>2006</c:v>
                </c:pt>
                <c:pt idx="7">
                  <c:v>2008</c:v>
                </c:pt>
                <c:pt idx="8">
                  <c:v>2010</c:v>
                </c:pt>
                <c:pt idx="9">
                  <c:v>2012</c:v>
                </c:pt>
                <c:pt idx="10">
                  <c:v>2014</c:v>
                </c:pt>
                <c:pt idx="11">
                  <c:v>2016</c:v>
                </c:pt>
                <c:pt idx="12">
                  <c:v>2018</c:v>
                </c:pt>
              </c:numCache>
            </c:numRef>
          </c:cat>
          <c:val>
            <c:numRef>
              <c:f>'Figure 5a and 5b'!$J$27:$J$39</c:f>
              <c:numCache>
                <c:formatCode>0.00%</c:formatCode>
                <c:ptCount val="13"/>
                <c:pt idx="0">
                  <c:v>0.15026919999999999</c:v>
                </c:pt>
                <c:pt idx="1">
                  <c:v>0.16403709999999999</c:v>
                </c:pt>
                <c:pt idx="2">
                  <c:v>0.18222759999999999</c:v>
                </c:pt>
                <c:pt idx="3">
                  <c:v>0.20482069999999999</c:v>
                </c:pt>
                <c:pt idx="4">
                  <c:v>0.18101120000000001</c:v>
                </c:pt>
                <c:pt idx="5">
                  <c:v>0.22142020000000001</c:v>
                </c:pt>
                <c:pt idx="6">
                  <c:v>0.22679199999999999</c:v>
                </c:pt>
                <c:pt idx="7">
                  <c:v>0.26761859999999998</c:v>
                </c:pt>
                <c:pt idx="8">
                  <c:v>0.28524670000000002</c:v>
                </c:pt>
                <c:pt idx="9">
                  <c:v>0.30967709999999998</c:v>
                </c:pt>
                <c:pt idx="10">
                  <c:v>0.31457550000000001</c:v>
                </c:pt>
                <c:pt idx="11">
                  <c:v>0.32281470000000001</c:v>
                </c:pt>
                <c:pt idx="12">
                  <c:v>0.30025679999999999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BED-E742-9C4E-0EA32B1F8978}"/>
            </c:ext>
          </c:extLst>
        </c:ser>
        <c:ser>
          <c:idx val="2"/>
          <c:order val="2"/>
          <c:tx>
            <c:v>Highest</c:v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5a and 5b'!$H$27:$H$39</c:f>
              <c:numCache>
                <c:formatCode>General</c:formatCode>
                <c:ptCount val="13"/>
                <c:pt idx="0">
                  <c:v>1994</c:v>
                </c:pt>
                <c:pt idx="1">
                  <c:v>1996</c:v>
                </c:pt>
                <c:pt idx="2">
                  <c:v>1998</c:v>
                </c:pt>
                <c:pt idx="3">
                  <c:v>2000</c:v>
                </c:pt>
                <c:pt idx="4">
                  <c:v>2002</c:v>
                </c:pt>
                <c:pt idx="5">
                  <c:v>2004</c:v>
                </c:pt>
                <c:pt idx="6">
                  <c:v>2006</c:v>
                </c:pt>
                <c:pt idx="7">
                  <c:v>2008</c:v>
                </c:pt>
                <c:pt idx="8">
                  <c:v>2010</c:v>
                </c:pt>
                <c:pt idx="9">
                  <c:v>2012</c:v>
                </c:pt>
                <c:pt idx="10">
                  <c:v>2014</c:v>
                </c:pt>
                <c:pt idx="11">
                  <c:v>2016</c:v>
                </c:pt>
                <c:pt idx="12">
                  <c:v>2018</c:v>
                </c:pt>
              </c:numCache>
            </c:numRef>
          </c:cat>
          <c:val>
            <c:numRef>
              <c:f>'Figure 5a and 5b'!$K$27:$K$39</c:f>
              <c:numCache>
                <c:formatCode>0.00%</c:formatCode>
                <c:ptCount val="13"/>
                <c:pt idx="0">
                  <c:v>0.11871950000000001</c:v>
                </c:pt>
                <c:pt idx="1">
                  <c:v>0.1035842</c:v>
                </c:pt>
                <c:pt idx="2">
                  <c:v>0.1145278</c:v>
                </c:pt>
                <c:pt idx="3">
                  <c:v>0.1145598</c:v>
                </c:pt>
                <c:pt idx="4">
                  <c:v>0.1136358</c:v>
                </c:pt>
                <c:pt idx="5">
                  <c:v>0.12627440000000001</c:v>
                </c:pt>
                <c:pt idx="6">
                  <c:v>0.12777659999999999</c:v>
                </c:pt>
                <c:pt idx="7">
                  <c:v>0.1640664</c:v>
                </c:pt>
                <c:pt idx="8">
                  <c:v>0.1781935</c:v>
                </c:pt>
                <c:pt idx="9">
                  <c:v>0.17092769999999999</c:v>
                </c:pt>
                <c:pt idx="10">
                  <c:v>0.2005846</c:v>
                </c:pt>
                <c:pt idx="11">
                  <c:v>0.18721769999999999</c:v>
                </c:pt>
                <c:pt idx="12">
                  <c:v>0.175869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BED-E742-9C4E-0EA32B1F8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130976"/>
        <c:axId val="2133047536"/>
      </c:lineChart>
      <c:catAx>
        <c:axId val="17013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3304753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1330475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70130976"/>
        <c:crosses val="autoZero"/>
        <c:crossBetween val="between"/>
        <c:majorUnit val="0.25"/>
      </c:valAx>
    </c:plotArea>
    <c:legend>
      <c:legendPos val="t"/>
      <c:layout>
        <c:manualLayout>
          <c:xMode val="edge"/>
          <c:yMode val="edge"/>
          <c:x val="0.11281342957130358"/>
          <c:y val="4.5422134733158356E-2"/>
          <c:w val="0.28271106736657919"/>
          <c:h val="0.1929896262967128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 old'!$B$3:$D$3</c:f>
              <c:strCache>
                <c:ptCount val="3"/>
                <c:pt idx="0">
                  <c:v>Has non-secured debt,
overleveraged</c:v>
                </c:pt>
                <c:pt idx="1">
                  <c:v>Has non-secured debt, not overleveraged</c:v>
                </c:pt>
                <c:pt idx="2">
                  <c:v>Secured debt only,
overleveraged</c:v>
                </c:pt>
              </c:strCache>
            </c:strRef>
          </c:cat>
          <c:val>
            <c:numRef>
              <c:f>'Figure 5 old'!$B$15:$D$15</c:f>
              <c:numCache>
                <c:formatCode>0%</c:formatCode>
                <c:ptCount val="3"/>
                <c:pt idx="0">
                  <c:v>0.28348007663339558</c:v>
                </c:pt>
                <c:pt idx="1">
                  <c:v>0.59931253755066505</c:v>
                </c:pt>
                <c:pt idx="2">
                  <c:v>0.11720738581593942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4-43D4-84A9-7F299805AB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80837816"/>
        <c:axId val="780838176"/>
      </c:barChart>
      <c:catAx>
        <c:axId val="780837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780838176"/>
        <c:crosses val="autoZero"/>
        <c:auto val="1"/>
        <c:lblAlgn val="ctr"/>
        <c:lblOffset val="100"/>
        <c:noMultiLvlLbl val="0"/>
      </c:catAx>
      <c:valAx>
        <c:axId val="7808381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780837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ysClr val="windowText" lastClr="000000"/>
          </a:solidFill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200659</xdr:rowOff>
    </xdr:from>
    <xdr:to>
      <xdr:col>3</xdr:col>
      <xdr:colOff>640080</xdr:colOff>
      <xdr:row>18</xdr:row>
      <xdr:rowOff>99059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24ECA8-9BD3-4947-87E5-F796727BF0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195897</xdr:rowOff>
    </xdr:from>
    <xdr:to>
      <xdr:col>4</xdr:col>
      <xdr:colOff>284480</xdr:colOff>
      <xdr:row>17</xdr:row>
      <xdr:rowOff>145097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63D72E8-28CB-4382-BDDC-18C4A15588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2539</xdr:rowOff>
    </xdr:from>
    <xdr:to>
      <xdr:col>5</xdr:col>
      <xdr:colOff>40640</xdr:colOff>
      <xdr:row>17</xdr:row>
      <xdr:rowOff>154939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85142D-0E41-4159-A8A6-252AF85957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12467</xdr:rowOff>
    </xdr:from>
    <xdr:to>
      <xdr:col>5</xdr:col>
      <xdr:colOff>274320</xdr:colOff>
      <xdr:row>18</xdr:row>
      <xdr:rowOff>124227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FFC2D3-CF06-40E8-8615-A1DE70FD8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7620</xdr:rowOff>
    </xdr:from>
    <xdr:to>
      <xdr:col>5</xdr:col>
      <xdr:colOff>241300</xdr:colOff>
      <xdr:row>19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1CF0D6-ECCC-457A-A962-000E9CF71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666115</xdr:colOff>
      <xdr:row>4</xdr:row>
      <xdr:rowOff>17780</xdr:rowOff>
    </xdr:from>
    <xdr:to>
      <xdr:col>12</xdr:col>
      <xdr:colOff>158115</xdr:colOff>
      <xdr:row>19</xdr:row>
      <xdr:rowOff>170180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4D6EB3D-A094-EBBF-B799-A8A2FAA69F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238124</xdr:colOff>
      <xdr:row>9</xdr:row>
      <xdr:rowOff>157162</xdr:rowOff>
    </xdr:from>
    <xdr:to>
      <xdr:col>13</xdr:col>
      <xdr:colOff>200025</xdr:colOff>
      <xdr:row>23</xdr:row>
      <xdr:rowOff>147637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5F3125-CECB-8F8B-CD94-67EB08442A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720B2-3026-4B73-92AA-69341D973974}">
  <dimension ref="A1:C36"/>
  <sheetViews>
    <sheetView tabSelected="1" zoomScale="125" zoomScaleNormal="125" workbookViewId="0"/>
  </sheetViews>
  <sheetFormatPr baseColWidth="10" defaultColWidth="8.83203125" defaultRowHeight="15" x14ac:dyDescent="0.2"/>
  <cols>
    <col min="1" max="2" width="12.1640625" customWidth="1"/>
    <col min="3" max="3" width="27.33203125" customWidth="1"/>
  </cols>
  <sheetData>
    <row r="1" spans="1:3" ht="16" x14ac:dyDescent="0.2">
      <c r="A1" s="1" t="s">
        <v>20</v>
      </c>
    </row>
    <row r="2" spans="1:3" ht="16" x14ac:dyDescent="0.2">
      <c r="C2" s="20"/>
    </row>
    <row r="3" spans="1:3" x14ac:dyDescent="0.2">
      <c r="C3" s="21"/>
    </row>
    <row r="4" spans="1:3" x14ac:dyDescent="0.2">
      <c r="C4" s="21"/>
    </row>
    <row r="5" spans="1:3" x14ac:dyDescent="0.2">
      <c r="C5" s="21"/>
    </row>
    <row r="6" spans="1:3" x14ac:dyDescent="0.2">
      <c r="C6" s="21"/>
    </row>
    <row r="7" spans="1:3" x14ac:dyDescent="0.2">
      <c r="C7" s="21"/>
    </row>
    <row r="8" spans="1:3" x14ac:dyDescent="0.2">
      <c r="C8" s="21"/>
    </row>
    <row r="9" spans="1:3" x14ac:dyDescent="0.2">
      <c r="C9" s="21"/>
    </row>
    <row r="10" spans="1:3" x14ac:dyDescent="0.2">
      <c r="C10" s="21"/>
    </row>
    <row r="11" spans="1:3" x14ac:dyDescent="0.2">
      <c r="C11" s="21"/>
    </row>
    <row r="12" spans="1:3" x14ac:dyDescent="0.2">
      <c r="C12" s="21"/>
    </row>
    <row r="13" spans="1:3" x14ac:dyDescent="0.2">
      <c r="C13" s="21"/>
    </row>
    <row r="14" spans="1:3" ht="16" x14ac:dyDescent="0.2">
      <c r="A14" s="1"/>
    </row>
    <row r="21" spans="1:2" x14ac:dyDescent="0.2">
      <c r="A21" s="26" t="s">
        <v>22</v>
      </c>
    </row>
    <row r="22" spans="1:2" x14ac:dyDescent="0.2">
      <c r="A22" s="26" t="s">
        <v>23</v>
      </c>
    </row>
    <row r="25" spans="1:2" ht="17" x14ac:dyDescent="0.2">
      <c r="A25" s="22" t="s">
        <v>21</v>
      </c>
      <c r="B25" s="12" t="s">
        <v>9</v>
      </c>
    </row>
    <row r="26" spans="1:2" ht="16" x14ac:dyDescent="0.2">
      <c r="A26" s="23">
        <v>1989</v>
      </c>
      <c r="B26" s="6">
        <v>0.38101436538672773</v>
      </c>
    </row>
    <row r="27" spans="1:2" ht="16" x14ac:dyDescent="0.2">
      <c r="A27" s="23">
        <v>1992</v>
      </c>
      <c r="B27" s="6">
        <v>0.44265669554098525</v>
      </c>
    </row>
    <row r="28" spans="1:2" ht="16" x14ac:dyDescent="0.2">
      <c r="A28" s="23">
        <v>1995</v>
      </c>
      <c r="B28" s="6">
        <v>0.43614389356046002</v>
      </c>
    </row>
    <row r="29" spans="1:2" ht="16" x14ac:dyDescent="0.2">
      <c r="A29" s="23">
        <v>1998</v>
      </c>
      <c r="B29" s="6">
        <v>0.39966979132106673</v>
      </c>
    </row>
    <row r="30" spans="1:2" ht="16" x14ac:dyDescent="0.2">
      <c r="A30" s="23">
        <v>2001</v>
      </c>
      <c r="B30" s="6">
        <v>0.44804635206475235</v>
      </c>
    </row>
    <row r="31" spans="1:2" ht="16" x14ac:dyDescent="0.2">
      <c r="A31" s="23">
        <v>2004</v>
      </c>
      <c r="B31" s="6">
        <v>0.50426734980628196</v>
      </c>
    </row>
    <row r="32" spans="1:2" ht="16" x14ac:dyDescent="0.2">
      <c r="A32" s="23">
        <v>2007</v>
      </c>
      <c r="B32" s="6">
        <v>0.49748985400946955</v>
      </c>
    </row>
    <row r="33" spans="1:2" ht="16" x14ac:dyDescent="0.2">
      <c r="A33" s="23">
        <v>2010</v>
      </c>
      <c r="B33" s="6">
        <v>0.53074253841558894</v>
      </c>
    </row>
    <row r="34" spans="1:2" ht="16" x14ac:dyDescent="0.2">
      <c r="A34" s="23">
        <v>2013</v>
      </c>
      <c r="B34" s="6">
        <v>0.56150407252100587</v>
      </c>
    </row>
    <row r="35" spans="1:2" ht="16" x14ac:dyDescent="0.2">
      <c r="A35" s="23">
        <v>2016</v>
      </c>
      <c r="B35" s="6">
        <v>0.6179969691561803</v>
      </c>
    </row>
    <row r="36" spans="1:2" ht="16" x14ac:dyDescent="0.2">
      <c r="A36" s="24">
        <v>2019</v>
      </c>
      <c r="B36" s="25">
        <v>0.63007995591762633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4C261-09A3-43D4-B6C2-34E271B6D6BE}">
  <dimension ref="A1:D36"/>
  <sheetViews>
    <sheetView zoomScale="125" zoomScaleNormal="125" workbookViewId="0"/>
  </sheetViews>
  <sheetFormatPr baseColWidth="10" defaultColWidth="8.83203125" defaultRowHeight="16" x14ac:dyDescent="0.2"/>
  <cols>
    <col min="1" max="1" width="8.83203125" style="27"/>
    <col min="2" max="2" width="14.5" style="2" customWidth="1"/>
    <col min="3" max="3" width="17" style="2" bestFit="1" customWidth="1"/>
    <col min="4" max="4" width="15.83203125" style="2" bestFit="1" customWidth="1"/>
    <col min="5" max="16384" width="8.83203125" style="1"/>
  </cols>
  <sheetData>
    <row r="1" spans="1:4" x14ac:dyDescent="0.2">
      <c r="A1" s="1" t="s">
        <v>24</v>
      </c>
      <c r="B1" s="1"/>
      <c r="C1" s="1"/>
      <c r="D1" s="1"/>
    </row>
    <row r="2" spans="1:4" x14ac:dyDescent="0.2">
      <c r="A2" s="1"/>
      <c r="B2" s="1"/>
      <c r="C2" s="1"/>
      <c r="D2" s="1"/>
    </row>
    <row r="3" spans="1:4" x14ac:dyDescent="0.2">
      <c r="A3" s="1"/>
      <c r="B3" s="1"/>
      <c r="C3" s="1"/>
      <c r="D3" s="1"/>
    </row>
    <row r="4" spans="1:4" x14ac:dyDescent="0.2">
      <c r="A4" s="1"/>
      <c r="B4" s="1"/>
      <c r="C4" s="1"/>
      <c r="D4" s="1"/>
    </row>
    <row r="5" spans="1:4" x14ac:dyDescent="0.2">
      <c r="A5" s="1"/>
      <c r="B5" s="1"/>
      <c r="C5" s="1"/>
      <c r="D5" s="1"/>
    </row>
    <row r="6" spans="1:4" x14ac:dyDescent="0.2">
      <c r="A6" s="1"/>
      <c r="B6" s="1"/>
      <c r="C6" s="1"/>
      <c r="D6" s="1"/>
    </row>
    <row r="7" spans="1:4" x14ac:dyDescent="0.2">
      <c r="A7" s="1"/>
      <c r="B7" s="1"/>
      <c r="C7" s="1"/>
      <c r="D7" s="1"/>
    </row>
    <row r="8" spans="1:4" x14ac:dyDescent="0.2">
      <c r="A8" s="1"/>
      <c r="B8" s="1"/>
      <c r="C8" s="1"/>
      <c r="D8" s="1"/>
    </row>
    <row r="9" spans="1:4" x14ac:dyDescent="0.2">
      <c r="A9" s="1"/>
      <c r="B9" s="1"/>
      <c r="C9" s="1"/>
      <c r="D9" s="1"/>
    </row>
    <row r="10" spans="1:4" x14ac:dyDescent="0.2">
      <c r="A10" s="1"/>
      <c r="B10" s="1"/>
      <c r="C10" s="1"/>
      <c r="D10" s="1"/>
    </row>
    <row r="11" spans="1:4" x14ac:dyDescent="0.2">
      <c r="A11" s="1"/>
      <c r="B11" s="1"/>
      <c r="C11" s="1"/>
      <c r="D11" s="1"/>
    </row>
    <row r="12" spans="1:4" x14ac:dyDescent="0.2">
      <c r="A12" s="1"/>
      <c r="B12" s="1"/>
      <c r="C12" s="1"/>
      <c r="D12" s="1"/>
    </row>
    <row r="19" spans="1:4" ht="17" customHeight="1" x14ac:dyDescent="0.2"/>
    <row r="20" spans="1:4" x14ac:dyDescent="0.2">
      <c r="A20" s="5" t="s">
        <v>25</v>
      </c>
    </row>
    <row r="21" spans="1:4" x14ac:dyDescent="0.2">
      <c r="A21" s="26" t="s">
        <v>26</v>
      </c>
    </row>
    <row r="22" spans="1:4" x14ac:dyDescent="0.2">
      <c r="A22" s="26" t="s">
        <v>23</v>
      </c>
    </row>
    <row r="25" spans="1:4" x14ac:dyDescent="0.2">
      <c r="A25" s="30" t="s">
        <v>0</v>
      </c>
      <c r="B25" s="3" t="s">
        <v>11</v>
      </c>
      <c r="C25" s="3" t="s">
        <v>12</v>
      </c>
      <c r="D25" s="3" t="s">
        <v>13</v>
      </c>
    </row>
    <row r="26" spans="1:4" x14ac:dyDescent="0.2">
      <c r="A26" s="28">
        <v>1989</v>
      </c>
      <c r="B26" s="7">
        <v>0.14625394427847452</v>
      </c>
      <c r="C26" s="7">
        <v>0.12795397069938649</v>
      </c>
      <c r="D26" s="7">
        <v>0.27840645446559464</v>
      </c>
    </row>
    <row r="27" spans="1:4" x14ac:dyDescent="0.2">
      <c r="A27" s="28">
        <v>1992</v>
      </c>
      <c r="B27" s="7">
        <v>0.13538359351412305</v>
      </c>
      <c r="C27" s="7">
        <v>0.13624940776186009</v>
      </c>
      <c r="D27" s="7">
        <v>0.3507119337255003</v>
      </c>
    </row>
    <row r="28" spans="1:4" x14ac:dyDescent="0.2">
      <c r="A28" s="28">
        <v>1995</v>
      </c>
      <c r="B28" s="7">
        <v>0.15770913660037655</v>
      </c>
      <c r="C28" s="7">
        <v>0.12680332627013788</v>
      </c>
      <c r="D28" s="7">
        <v>0.31703169236502932</v>
      </c>
    </row>
    <row r="29" spans="1:4" x14ac:dyDescent="0.2">
      <c r="A29" s="28">
        <v>1998</v>
      </c>
      <c r="B29" s="7">
        <v>0.17370663706787712</v>
      </c>
      <c r="C29" s="7">
        <v>0.15845562844759131</v>
      </c>
      <c r="D29" s="7">
        <v>0.25879700537006489</v>
      </c>
    </row>
    <row r="30" spans="1:4" x14ac:dyDescent="0.2">
      <c r="A30" s="28">
        <v>2001</v>
      </c>
      <c r="B30" s="7">
        <v>0.19969469788517824</v>
      </c>
      <c r="C30" s="7">
        <v>0.15792546485992914</v>
      </c>
      <c r="D30" s="7">
        <v>0.31750564364490885</v>
      </c>
    </row>
    <row r="31" spans="1:4" x14ac:dyDescent="0.2">
      <c r="A31" s="28">
        <v>2004</v>
      </c>
      <c r="B31" s="7">
        <v>0.22444727863539052</v>
      </c>
      <c r="C31" s="7">
        <v>0.2270039727857161</v>
      </c>
      <c r="D31" s="7">
        <v>0.32352535463561199</v>
      </c>
    </row>
    <row r="32" spans="1:4" x14ac:dyDescent="0.2">
      <c r="A32" s="28">
        <v>2007</v>
      </c>
      <c r="B32" s="7">
        <v>0.24197055240387411</v>
      </c>
      <c r="C32" s="7">
        <v>0.21688342906355629</v>
      </c>
      <c r="D32" s="7">
        <v>0.33076028308629846</v>
      </c>
    </row>
    <row r="33" spans="1:4" x14ac:dyDescent="0.2">
      <c r="A33" s="28">
        <v>2010</v>
      </c>
      <c r="B33" s="7">
        <v>0.29045996543389757</v>
      </c>
      <c r="C33" s="7">
        <v>0.23960857778793815</v>
      </c>
      <c r="D33" s="7">
        <v>0.33971171028302077</v>
      </c>
    </row>
    <row r="34" spans="1:4" x14ac:dyDescent="0.2">
      <c r="A34" s="28">
        <v>2013</v>
      </c>
      <c r="B34" s="7">
        <v>0.30531359271851749</v>
      </c>
      <c r="C34" s="7">
        <v>0.25370610642725006</v>
      </c>
      <c r="D34" s="7">
        <v>0.34459343797920866</v>
      </c>
    </row>
    <row r="35" spans="1:4" x14ac:dyDescent="0.2">
      <c r="A35" s="28">
        <v>2016</v>
      </c>
      <c r="B35" s="7">
        <v>0.29909431036210327</v>
      </c>
      <c r="C35" s="7">
        <v>0.28268127304726259</v>
      </c>
      <c r="D35" s="7">
        <v>0.40512673045894282</v>
      </c>
    </row>
    <row r="36" spans="1:4" x14ac:dyDescent="0.2">
      <c r="A36" s="29">
        <v>2019</v>
      </c>
      <c r="B36" s="25">
        <v>0.29198294533030766</v>
      </c>
      <c r="C36" s="25">
        <v>0.30288054331296538</v>
      </c>
      <c r="D36" s="25">
        <v>0.42384679769345845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6CCEA-CCA3-4995-81CD-84EE7653B9E0}">
  <dimension ref="A1:D26"/>
  <sheetViews>
    <sheetView zoomScale="125" zoomScaleNormal="125" workbookViewId="0"/>
  </sheetViews>
  <sheetFormatPr baseColWidth="10" defaultColWidth="8.83203125" defaultRowHeight="16" x14ac:dyDescent="0.2"/>
  <cols>
    <col min="1" max="4" width="12.6640625" style="2" customWidth="1"/>
    <col min="5" max="16384" width="8.83203125" style="1"/>
  </cols>
  <sheetData>
    <row r="1" spans="1:4" x14ac:dyDescent="0.2">
      <c r="A1" s="27" t="s">
        <v>30</v>
      </c>
    </row>
    <row r="2" spans="1:4" s="31" customFormat="1" x14ac:dyDescent="0.2"/>
    <row r="3" spans="1:4" x14ac:dyDescent="0.2">
      <c r="A3" s="1"/>
      <c r="B3" s="1"/>
      <c r="C3" s="1"/>
      <c r="D3" s="1"/>
    </row>
    <row r="5" spans="1:4" x14ac:dyDescent="0.2">
      <c r="A5" s="6"/>
    </row>
    <row r="20" spans="1:4" x14ac:dyDescent="0.2">
      <c r="A20" s="5" t="s">
        <v>31</v>
      </c>
    </row>
    <row r="21" spans="1:4" x14ac:dyDescent="0.2">
      <c r="A21" s="26" t="s">
        <v>26</v>
      </c>
    </row>
    <row r="22" spans="1:4" x14ac:dyDescent="0.2">
      <c r="A22" s="26" t="s">
        <v>23</v>
      </c>
    </row>
    <row r="25" spans="1:4" ht="68" x14ac:dyDescent="0.2">
      <c r="A25" s="12" t="s">
        <v>19</v>
      </c>
      <c r="B25" s="12" t="s">
        <v>27</v>
      </c>
      <c r="C25" s="12" t="s">
        <v>28</v>
      </c>
      <c r="D25" s="12" t="s">
        <v>29</v>
      </c>
    </row>
    <row r="26" spans="1:4" x14ac:dyDescent="0.2">
      <c r="A26" s="18">
        <v>0.84881438887173422</v>
      </c>
      <c r="B26" s="18">
        <v>0.02</v>
      </c>
      <c r="C26" s="18">
        <v>0.04</v>
      </c>
      <c r="D26" s="32">
        <v>0.09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94E7A-55E9-4BFF-880B-AD3925C1679E}">
  <dimension ref="A1:E36"/>
  <sheetViews>
    <sheetView zoomScale="125" zoomScaleNormal="125" workbookViewId="0"/>
  </sheetViews>
  <sheetFormatPr baseColWidth="10" defaultColWidth="8.83203125" defaultRowHeight="15" x14ac:dyDescent="0.2"/>
  <cols>
    <col min="1" max="1" width="10" style="35" customWidth="1"/>
    <col min="2" max="4" width="12.5" style="33" customWidth="1"/>
    <col min="5" max="5" width="8.83203125" style="21"/>
  </cols>
  <sheetData>
    <row r="1" spans="1:5" ht="16" x14ac:dyDescent="0.2">
      <c r="A1" s="1" t="s">
        <v>32</v>
      </c>
    </row>
    <row r="3" spans="1:5" x14ac:dyDescent="0.2">
      <c r="E3" s="34"/>
    </row>
    <row r="4" spans="1:5" x14ac:dyDescent="0.2">
      <c r="E4" s="34"/>
    </row>
    <row r="5" spans="1:5" x14ac:dyDescent="0.2">
      <c r="E5" s="34"/>
    </row>
    <row r="6" spans="1:5" x14ac:dyDescent="0.2">
      <c r="E6" s="34"/>
    </row>
    <row r="7" spans="1:5" x14ac:dyDescent="0.2">
      <c r="E7" s="34"/>
    </row>
    <row r="8" spans="1:5" x14ac:dyDescent="0.2">
      <c r="E8" s="34"/>
    </row>
    <row r="9" spans="1:5" x14ac:dyDescent="0.2">
      <c r="E9" s="34"/>
    </row>
    <row r="10" spans="1:5" x14ac:dyDescent="0.2">
      <c r="E10" s="34"/>
    </row>
    <row r="11" spans="1:5" x14ac:dyDescent="0.2">
      <c r="E11" s="34"/>
    </row>
    <row r="12" spans="1:5" x14ac:dyDescent="0.2">
      <c r="E12" s="34"/>
    </row>
    <row r="13" spans="1:5" x14ac:dyDescent="0.2">
      <c r="E13" s="34"/>
    </row>
    <row r="21" spans="1:4" x14ac:dyDescent="0.2">
      <c r="A21" s="26" t="s">
        <v>26</v>
      </c>
    </row>
    <row r="22" spans="1:4" x14ac:dyDescent="0.2">
      <c r="A22" s="26" t="s">
        <v>23</v>
      </c>
    </row>
    <row r="25" spans="1:4" ht="16" x14ac:dyDescent="0.2">
      <c r="A25" s="22" t="s">
        <v>21</v>
      </c>
      <c r="B25" s="13" t="s">
        <v>10</v>
      </c>
      <c r="C25" s="13" t="s">
        <v>18</v>
      </c>
      <c r="D25" s="13" t="s">
        <v>17</v>
      </c>
    </row>
    <row r="26" spans="1:4" ht="16" x14ac:dyDescent="0.2">
      <c r="A26" s="23">
        <v>1989</v>
      </c>
      <c r="B26" s="15">
        <v>0.61898563461327227</v>
      </c>
      <c r="C26" s="15">
        <v>0.13383245889215944</v>
      </c>
      <c r="D26" s="15">
        <v>0.24718190649456831</v>
      </c>
    </row>
    <row r="27" spans="1:4" ht="16" x14ac:dyDescent="0.2">
      <c r="A27" s="23">
        <v>1992</v>
      </c>
      <c r="B27" s="15">
        <v>0.55734330445901481</v>
      </c>
      <c r="C27" s="15">
        <v>0.13607019046948912</v>
      </c>
      <c r="D27" s="15">
        <v>0.3065865050714961</v>
      </c>
    </row>
    <row r="28" spans="1:4" ht="16" x14ac:dyDescent="0.2">
      <c r="A28" s="23">
        <v>1995</v>
      </c>
      <c r="B28" s="15">
        <v>0.56385610643953998</v>
      </c>
      <c r="C28" s="15">
        <v>0.13995310300668798</v>
      </c>
      <c r="D28" s="15">
        <v>0.29619079055377201</v>
      </c>
    </row>
    <row r="29" spans="1:4" ht="16" x14ac:dyDescent="0.2">
      <c r="A29" s="23">
        <v>1998</v>
      </c>
      <c r="B29" s="15">
        <v>0.60033020867893327</v>
      </c>
      <c r="C29" s="15">
        <v>0.13009226378446351</v>
      </c>
      <c r="D29" s="15">
        <v>0.26957752753660325</v>
      </c>
    </row>
    <row r="30" spans="1:4" ht="16" x14ac:dyDescent="0.2">
      <c r="A30" s="23">
        <v>2001</v>
      </c>
      <c r="B30" s="15">
        <v>0.5519536479352477</v>
      </c>
      <c r="C30" s="15">
        <v>0.15443909248727061</v>
      </c>
      <c r="D30" s="15">
        <v>0.29360725957748174</v>
      </c>
    </row>
    <row r="31" spans="1:4" ht="16" x14ac:dyDescent="0.2">
      <c r="A31" s="23">
        <v>2004</v>
      </c>
      <c r="B31" s="15">
        <v>0.49573265019371804</v>
      </c>
      <c r="C31" s="15">
        <v>0.16773447352126469</v>
      </c>
      <c r="D31" s="15">
        <v>0.33653287628501727</v>
      </c>
    </row>
    <row r="32" spans="1:4" ht="16" x14ac:dyDescent="0.2">
      <c r="A32" s="23">
        <v>2007</v>
      </c>
      <c r="B32" s="15">
        <v>0.50251014599053045</v>
      </c>
      <c r="C32" s="15">
        <v>0.15251946005659223</v>
      </c>
      <c r="D32" s="15">
        <v>0.34497039395287732</v>
      </c>
    </row>
    <row r="33" spans="1:4" ht="16" x14ac:dyDescent="0.2">
      <c r="A33" s="23">
        <v>2010</v>
      </c>
      <c r="B33" s="15">
        <v>0.46925746158441106</v>
      </c>
      <c r="C33" s="15">
        <v>0.17945575111292014</v>
      </c>
      <c r="D33" s="15">
        <v>0.35128678730266882</v>
      </c>
    </row>
    <row r="34" spans="1:4" ht="16" x14ac:dyDescent="0.2">
      <c r="A34" s="23">
        <v>2013</v>
      </c>
      <c r="B34" s="15">
        <v>0.43849592747899407</v>
      </c>
      <c r="C34" s="15">
        <v>0.19417716449090192</v>
      </c>
      <c r="D34" s="15">
        <v>0.36732690803010398</v>
      </c>
    </row>
    <row r="35" spans="1:4" ht="16" x14ac:dyDescent="0.2">
      <c r="A35" s="23">
        <v>2016</v>
      </c>
      <c r="B35" s="15">
        <v>0.3820030308438197</v>
      </c>
      <c r="C35" s="15">
        <v>0.19873003021044905</v>
      </c>
      <c r="D35" s="15">
        <v>0.41926693894573125</v>
      </c>
    </row>
    <row r="36" spans="1:4" ht="16" x14ac:dyDescent="0.2">
      <c r="A36" s="24">
        <v>2019</v>
      </c>
      <c r="B36" s="18">
        <v>0.36992004408237367</v>
      </c>
      <c r="C36" s="18">
        <v>0.20100277587575988</v>
      </c>
      <c r="D36" s="18">
        <v>0.42907718004186651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C577F-A247-4C71-ACBA-8358F26405BC}">
  <dimension ref="A1:K39"/>
  <sheetViews>
    <sheetView zoomScale="125" zoomScaleNormal="125" workbookViewId="0"/>
  </sheetViews>
  <sheetFormatPr baseColWidth="10" defaultColWidth="8.83203125" defaultRowHeight="16" x14ac:dyDescent="0.2"/>
  <cols>
    <col min="1" max="1" width="13" style="27" customWidth="1"/>
    <col min="2" max="3" width="13" style="2" customWidth="1"/>
    <col min="4" max="7" width="8.83203125" style="1"/>
    <col min="8" max="8" width="11.83203125" style="27" customWidth="1"/>
    <col min="9" max="10" width="11.83203125" style="2" customWidth="1"/>
    <col min="11" max="11" width="13.5" style="2" customWidth="1"/>
    <col min="12" max="16384" width="8.83203125" style="1"/>
  </cols>
  <sheetData>
    <row r="1" spans="1:8" x14ac:dyDescent="0.2">
      <c r="A1" s="1" t="s">
        <v>36</v>
      </c>
    </row>
    <row r="3" spans="1:8" x14ac:dyDescent="0.2">
      <c r="A3" s="1" t="s">
        <v>37</v>
      </c>
      <c r="B3" s="1"/>
      <c r="C3" s="1"/>
      <c r="H3" s="1" t="s">
        <v>39</v>
      </c>
    </row>
    <row r="4" spans="1:8" x14ac:dyDescent="0.2">
      <c r="A4" s="1"/>
      <c r="B4" s="1"/>
      <c r="C4" s="1"/>
      <c r="D4" s="36"/>
    </row>
    <row r="5" spans="1:8" x14ac:dyDescent="0.2">
      <c r="A5" s="1"/>
      <c r="B5" s="1"/>
      <c r="C5" s="1"/>
      <c r="D5" s="36"/>
    </row>
    <row r="6" spans="1:8" x14ac:dyDescent="0.2">
      <c r="A6" s="1"/>
      <c r="B6" s="1"/>
      <c r="C6" s="1"/>
      <c r="D6" s="36"/>
    </row>
    <row r="7" spans="1:8" x14ac:dyDescent="0.2">
      <c r="A7" s="1"/>
      <c r="B7" s="1"/>
      <c r="C7" s="1"/>
      <c r="D7" s="36"/>
    </row>
    <row r="8" spans="1:8" x14ac:dyDescent="0.2">
      <c r="A8" s="1"/>
      <c r="B8" s="1"/>
      <c r="C8" s="1"/>
      <c r="D8" s="36"/>
    </row>
    <row r="9" spans="1:8" x14ac:dyDescent="0.2">
      <c r="A9" s="1"/>
      <c r="B9" s="1"/>
      <c r="C9" s="1"/>
      <c r="D9" s="36"/>
    </row>
    <row r="10" spans="1:8" x14ac:dyDescent="0.2">
      <c r="A10" s="1"/>
      <c r="B10" s="1"/>
      <c r="C10" s="1"/>
      <c r="D10" s="36"/>
    </row>
    <row r="11" spans="1:8" x14ac:dyDescent="0.2">
      <c r="A11" s="1"/>
      <c r="B11" s="1"/>
      <c r="C11" s="1"/>
      <c r="D11" s="36"/>
    </row>
    <row r="12" spans="1:8" x14ac:dyDescent="0.2">
      <c r="A12" s="1"/>
      <c r="B12" s="1"/>
      <c r="C12" s="1"/>
      <c r="D12" s="36"/>
    </row>
    <row r="13" spans="1:8" x14ac:dyDescent="0.2">
      <c r="A13" s="1"/>
      <c r="B13" s="1"/>
      <c r="C13" s="1"/>
      <c r="D13" s="36"/>
    </row>
    <row r="14" spans="1:8" x14ac:dyDescent="0.2">
      <c r="A14" s="1"/>
      <c r="B14" s="1"/>
      <c r="C14" s="1"/>
      <c r="D14" s="36"/>
    </row>
    <row r="15" spans="1:8" x14ac:dyDescent="0.2">
      <c r="A15" s="1"/>
      <c r="B15" s="1"/>
      <c r="C15" s="1"/>
      <c r="D15" s="36"/>
    </row>
    <row r="16" spans="1:8" x14ac:dyDescent="0.2">
      <c r="A16" s="1"/>
      <c r="B16" s="1"/>
      <c r="C16" s="1"/>
      <c r="D16" s="36"/>
    </row>
    <row r="22" spans="1:11" x14ac:dyDescent="0.2">
      <c r="A22" s="26" t="s">
        <v>38</v>
      </c>
    </row>
    <row r="23" spans="1:11" x14ac:dyDescent="0.2">
      <c r="A23" s="26" t="s">
        <v>23</v>
      </c>
    </row>
    <row r="26" spans="1:11" ht="17" x14ac:dyDescent="0.2">
      <c r="A26" s="22" t="s">
        <v>35</v>
      </c>
      <c r="B26" s="12" t="s">
        <v>34</v>
      </c>
      <c r="C26" s="12" t="s">
        <v>33</v>
      </c>
      <c r="H26" s="22" t="s">
        <v>35</v>
      </c>
      <c r="I26" s="12" t="s">
        <v>14</v>
      </c>
      <c r="J26" s="12" t="s">
        <v>15</v>
      </c>
      <c r="K26" s="12" t="s">
        <v>16</v>
      </c>
    </row>
    <row r="27" spans="1:11" x14ac:dyDescent="0.2">
      <c r="A27" s="23">
        <v>1994</v>
      </c>
      <c r="B27" s="37">
        <v>0.24590380000000001</v>
      </c>
      <c r="C27" s="37">
        <v>0.1491056</v>
      </c>
      <c r="H27" s="23">
        <v>1994</v>
      </c>
      <c r="I27" s="37">
        <v>0.21927659999999999</v>
      </c>
      <c r="J27" s="37">
        <v>0.15026919999999999</v>
      </c>
      <c r="K27" s="37">
        <v>0.11871950000000001</v>
      </c>
    </row>
    <row r="28" spans="1:11" x14ac:dyDescent="0.2">
      <c r="A28" s="23">
        <f>A27+2</f>
        <v>1996</v>
      </c>
      <c r="B28" s="37">
        <v>0.27718389999999998</v>
      </c>
      <c r="C28" s="37">
        <v>0.14550560000000001</v>
      </c>
      <c r="H28" s="23">
        <f t="shared" ref="H28:H39" si="0">H27+2</f>
        <v>1996</v>
      </c>
      <c r="I28" s="37">
        <v>0.22348499999999999</v>
      </c>
      <c r="J28" s="37">
        <v>0.16403709999999999</v>
      </c>
      <c r="K28" s="37">
        <v>0.1035842</v>
      </c>
    </row>
    <row r="29" spans="1:11" x14ac:dyDescent="0.2">
      <c r="A29" s="23">
        <f t="shared" ref="A29:A39" si="1">A28+2</f>
        <v>1998</v>
      </c>
      <c r="B29" s="37">
        <v>0.27550970000000002</v>
      </c>
      <c r="C29" s="37">
        <v>0.1690682</v>
      </c>
      <c r="H29" s="23">
        <f t="shared" si="0"/>
        <v>1998</v>
      </c>
      <c r="I29" s="37">
        <v>0.26037250000000001</v>
      </c>
      <c r="J29" s="37">
        <v>0.18222759999999999</v>
      </c>
      <c r="K29" s="37">
        <v>0.1145278</v>
      </c>
    </row>
    <row r="30" spans="1:11" x14ac:dyDescent="0.2">
      <c r="A30" s="23">
        <f t="shared" si="1"/>
        <v>2000</v>
      </c>
      <c r="B30" s="37">
        <v>0.2983169</v>
      </c>
      <c r="C30" s="37">
        <v>0.18404470000000001</v>
      </c>
      <c r="H30" s="23">
        <f t="shared" si="0"/>
        <v>2000</v>
      </c>
      <c r="I30" s="37">
        <v>0.28792780000000001</v>
      </c>
      <c r="J30" s="37">
        <v>0.20482069999999999</v>
      </c>
      <c r="K30" s="37">
        <v>0.1145598</v>
      </c>
    </row>
    <row r="31" spans="1:11" x14ac:dyDescent="0.2">
      <c r="A31" s="23">
        <f t="shared" si="1"/>
        <v>2002</v>
      </c>
      <c r="B31" s="37">
        <v>0.28177229999999998</v>
      </c>
      <c r="C31" s="37">
        <v>0.17208309999999999</v>
      </c>
      <c r="H31" s="23">
        <f t="shared" si="0"/>
        <v>2002</v>
      </c>
      <c r="I31" s="37">
        <v>0.27444879999999999</v>
      </c>
      <c r="J31" s="37">
        <v>0.18101120000000001</v>
      </c>
      <c r="K31" s="37">
        <v>0.1136358</v>
      </c>
    </row>
    <row r="32" spans="1:11" x14ac:dyDescent="0.2">
      <c r="A32" s="23">
        <f t="shared" si="1"/>
        <v>2004</v>
      </c>
      <c r="B32" s="37">
        <v>0.30603900000000001</v>
      </c>
      <c r="C32" s="37">
        <v>0.20177419999999999</v>
      </c>
      <c r="H32" s="23">
        <f t="shared" si="0"/>
        <v>2004</v>
      </c>
      <c r="I32" s="37">
        <v>0.30991809999999997</v>
      </c>
      <c r="J32" s="37">
        <v>0.22142020000000001</v>
      </c>
      <c r="K32" s="37">
        <v>0.12627440000000001</v>
      </c>
    </row>
    <row r="33" spans="1:11" x14ac:dyDescent="0.2">
      <c r="A33" s="23">
        <f t="shared" si="1"/>
        <v>2006</v>
      </c>
      <c r="B33" s="37">
        <v>0.3251501</v>
      </c>
      <c r="C33" s="37">
        <v>0.2111083</v>
      </c>
      <c r="H33" s="23">
        <f t="shared" si="0"/>
        <v>2006</v>
      </c>
      <c r="I33" s="37">
        <v>0.33665390000000001</v>
      </c>
      <c r="J33" s="37">
        <v>0.22679199999999999</v>
      </c>
      <c r="K33" s="37">
        <v>0.12777659999999999</v>
      </c>
    </row>
    <row r="34" spans="1:11" x14ac:dyDescent="0.2">
      <c r="A34" s="23">
        <f t="shared" si="1"/>
        <v>2008</v>
      </c>
      <c r="B34" s="37">
        <v>0.33566249999999997</v>
      </c>
      <c r="C34" s="37">
        <v>0.24979599999999999</v>
      </c>
      <c r="H34" s="23">
        <f t="shared" si="0"/>
        <v>2008</v>
      </c>
      <c r="I34" s="37">
        <v>0.36417939999999999</v>
      </c>
      <c r="J34" s="37">
        <v>0.26761859999999998</v>
      </c>
      <c r="K34" s="37">
        <v>0.1640664</v>
      </c>
    </row>
    <row r="35" spans="1:11" x14ac:dyDescent="0.2">
      <c r="A35" s="23">
        <f t="shared" si="1"/>
        <v>2010</v>
      </c>
      <c r="B35" s="37">
        <v>0.34403630000000002</v>
      </c>
      <c r="C35" s="37">
        <v>0.28215410000000002</v>
      </c>
      <c r="H35" s="23">
        <f t="shared" si="0"/>
        <v>2010</v>
      </c>
      <c r="I35" s="37">
        <v>0.41650140000000002</v>
      </c>
      <c r="J35" s="37">
        <v>0.28524670000000002</v>
      </c>
      <c r="K35" s="37">
        <v>0.1781935</v>
      </c>
    </row>
    <row r="36" spans="1:11" x14ac:dyDescent="0.2">
      <c r="A36" s="23">
        <f t="shared" si="1"/>
        <v>2012</v>
      </c>
      <c r="B36" s="37">
        <v>0.3600391</v>
      </c>
      <c r="C36" s="37">
        <v>0.29105979999999998</v>
      </c>
      <c r="H36" s="23">
        <f t="shared" si="0"/>
        <v>2012</v>
      </c>
      <c r="I36" s="37">
        <v>0.43077650000000001</v>
      </c>
      <c r="J36" s="37">
        <v>0.30967709999999998</v>
      </c>
      <c r="K36" s="37">
        <v>0.17092769999999999</v>
      </c>
    </row>
    <row r="37" spans="1:11" x14ac:dyDescent="0.2">
      <c r="A37" s="23">
        <f t="shared" si="1"/>
        <v>2014</v>
      </c>
      <c r="B37" s="37">
        <v>0.3544564</v>
      </c>
      <c r="C37" s="37">
        <v>0.30302580000000001</v>
      </c>
      <c r="H37" s="23">
        <f t="shared" si="0"/>
        <v>2014</v>
      </c>
      <c r="I37" s="37">
        <v>0.42384850000000002</v>
      </c>
      <c r="J37" s="37">
        <v>0.31457550000000001</v>
      </c>
      <c r="K37" s="37">
        <v>0.2005846</v>
      </c>
    </row>
    <row r="38" spans="1:11" x14ac:dyDescent="0.2">
      <c r="A38" s="23">
        <f t="shared" si="1"/>
        <v>2016</v>
      </c>
      <c r="B38" s="37">
        <v>0.3473117</v>
      </c>
      <c r="C38" s="37">
        <v>0.30446570000000001</v>
      </c>
      <c r="H38" s="23">
        <f t="shared" si="0"/>
        <v>2016</v>
      </c>
      <c r="I38" s="37">
        <v>0.42896020000000001</v>
      </c>
      <c r="J38" s="37">
        <v>0.32281470000000001</v>
      </c>
      <c r="K38" s="37">
        <v>0.18721769999999999</v>
      </c>
    </row>
    <row r="39" spans="1:11" x14ac:dyDescent="0.2">
      <c r="A39" s="24">
        <f t="shared" si="1"/>
        <v>2018</v>
      </c>
      <c r="B39" s="38">
        <v>0.34929909999999997</v>
      </c>
      <c r="C39" s="38">
        <v>0.28839310000000001</v>
      </c>
      <c r="H39" s="24">
        <f t="shared" si="0"/>
        <v>2018</v>
      </c>
      <c r="I39" s="38">
        <v>0.42798979999999998</v>
      </c>
      <c r="J39" s="38">
        <v>0.30025679999999999</v>
      </c>
      <c r="K39" s="38">
        <v>0.175869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B40F1-63C5-4712-A425-F5CC5DDAFAEF}">
  <dimension ref="A1:E17"/>
  <sheetViews>
    <sheetView workbookViewId="0">
      <selection activeCell="D25" sqref="D25"/>
    </sheetView>
  </sheetViews>
  <sheetFormatPr baseColWidth="10" defaultColWidth="8.83203125" defaultRowHeight="15" x14ac:dyDescent="0.2"/>
  <cols>
    <col min="3" max="3" width="30.6640625" customWidth="1"/>
    <col min="4" max="4" width="37.6640625" customWidth="1"/>
  </cols>
  <sheetData>
    <row r="1" spans="1:5" ht="16" x14ac:dyDescent="0.2">
      <c r="A1" s="1" t="s">
        <v>2</v>
      </c>
    </row>
    <row r="2" spans="1:5" ht="16" x14ac:dyDescent="0.2">
      <c r="A2" s="4"/>
      <c r="C2" s="19" t="s">
        <v>3</v>
      </c>
      <c r="D2" s="19"/>
    </row>
    <row r="3" spans="1:5" ht="80" x14ac:dyDescent="0.2">
      <c r="A3" s="3" t="s">
        <v>0</v>
      </c>
      <c r="B3" s="11" t="s">
        <v>7</v>
      </c>
      <c r="C3" s="9" t="s">
        <v>6</v>
      </c>
      <c r="D3" s="9" t="s">
        <v>8</v>
      </c>
      <c r="E3" s="10"/>
    </row>
    <row r="4" spans="1:5" ht="16" x14ac:dyDescent="0.2">
      <c r="A4" s="2">
        <v>1989</v>
      </c>
      <c r="B4" s="14">
        <v>0.25298818984889543</v>
      </c>
      <c r="C4" s="6">
        <v>0.676172816512287</v>
      </c>
      <c r="D4" s="6">
        <v>7.0838993638817502E-2</v>
      </c>
      <c r="E4" s="10"/>
    </row>
    <row r="5" spans="1:5" ht="16" x14ac:dyDescent="0.2">
      <c r="A5" s="2">
        <f>A4+3</f>
        <v>1992</v>
      </c>
      <c r="B5" s="14">
        <v>0.18973931416364986</v>
      </c>
      <c r="C5" s="6">
        <v>0.76065452757577057</v>
      </c>
      <c r="D5" s="6">
        <v>4.9606158260579528E-2</v>
      </c>
      <c r="E5" s="10"/>
    </row>
    <row r="6" spans="1:5" ht="16" x14ac:dyDescent="0.2">
      <c r="A6" s="2">
        <f t="shared" ref="A6:A14" si="0">A5+3</f>
        <v>1995</v>
      </c>
      <c r="B6" s="14">
        <v>0.24410682310900089</v>
      </c>
      <c r="C6" s="6">
        <v>0.66639560652635033</v>
      </c>
      <c r="D6" s="6">
        <v>8.9497570364648796E-2</v>
      </c>
      <c r="E6" s="10"/>
    </row>
    <row r="7" spans="1:5" ht="16" x14ac:dyDescent="0.2">
      <c r="A7" s="2">
        <f t="shared" si="0"/>
        <v>1998</v>
      </c>
      <c r="B7" s="14">
        <v>0.21883453986341345</v>
      </c>
      <c r="C7" s="6">
        <v>0.62141478052662802</v>
      </c>
      <c r="D7" s="6">
        <v>0.15975067960995856</v>
      </c>
      <c r="E7" s="10"/>
    </row>
    <row r="8" spans="1:5" ht="16" x14ac:dyDescent="0.2">
      <c r="A8" s="2">
        <f t="shared" si="0"/>
        <v>2001</v>
      </c>
      <c r="B8" s="14">
        <v>0.30290326006898788</v>
      </c>
      <c r="C8" s="6">
        <v>0.60836573937674876</v>
      </c>
      <c r="D8" s="6">
        <v>8.873100055426339E-2</v>
      </c>
      <c r="E8" s="10"/>
    </row>
    <row r="9" spans="1:5" ht="16" x14ac:dyDescent="0.2">
      <c r="A9" s="2">
        <f t="shared" si="0"/>
        <v>2004</v>
      </c>
      <c r="B9" s="14">
        <v>0.30693738564181022</v>
      </c>
      <c r="C9" s="6">
        <v>0.55972029184847749</v>
      </c>
      <c r="D9" s="6">
        <v>0.13334232250971234</v>
      </c>
      <c r="E9" s="10"/>
    </row>
    <row r="10" spans="1:5" ht="16" x14ac:dyDescent="0.2">
      <c r="A10" s="2">
        <f t="shared" si="0"/>
        <v>2007</v>
      </c>
      <c r="B10" s="14">
        <v>0.30739386546674191</v>
      </c>
      <c r="C10" s="6">
        <v>0.54369413477826034</v>
      </c>
      <c r="D10" s="6">
        <v>0.14891199975499775</v>
      </c>
      <c r="E10" s="10"/>
    </row>
    <row r="11" spans="1:5" ht="16" x14ac:dyDescent="0.2">
      <c r="A11" s="2">
        <f t="shared" si="0"/>
        <v>2010</v>
      </c>
      <c r="B11" s="14">
        <v>0.30585906257723633</v>
      </c>
      <c r="C11" s="6">
        <v>0.55144411389302539</v>
      </c>
      <c r="D11" s="6">
        <v>0.14269682352973823</v>
      </c>
      <c r="E11" s="10"/>
    </row>
    <row r="12" spans="1:5" ht="16" x14ac:dyDescent="0.2">
      <c r="A12" s="2">
        <f t="shared" si="0"/>
        <v>2013</v>
      </c>
      <c r="B12" s="14">
        <v>0.29647991598045259</v>
      </c>
      <c r="C12" s="6">
        <v>0.53559096506470005</v>
      </c>
      <c r="D12" s="6">
        <v>0.16792911895484727</v>
      </c>
      <c r="E12" s="10"/>
    </row>
    <row r="13" spans="1:5" ht="16" x14ac:dyDescent="0.2">
      <c r="A13" s="2">
        <f t="shared" si="0"/>
        <v>2016</v>
      </c>
      <c r="B13" s="14">
        <v>0.30386157323435115</v>
      </c>
      <c r="C13" s="6">
        <v>0.58876792489253338</v>
      </c>
      <c r="D13" s="6">
        <v>0.10737050187311543</v>
      </c>
      <c r="E13" s="10"/>
    </row>
    <row r="14" spans="1:5" ht="16" x14ac:dyDescent="0.2">
      <c r="A14" s="2">
        <f t="shared" si="0"/>
        <v>2019</v>
      </c>
      <c r="B14" s="14">
        <v>0.29991243725918865</v>
      </c>
      <c r="C14" s="7">
        <v>0.60064765600262415</v>
      </c>
      <c r="D14" s="7">
        <v>9.9439906738187242E-2</v>
      </c>
      <c r="E14" s="10"/>
    </row>
    <row r="15" spans="1:5" ht="17" thickBot="1" x14ac:dyDescent="0.25">
      <c r="A15" s="8" t="s">
        <v>4</v>
      </c>
      <c r="B15" s="16">
        <v>0.28348007663339558</v>
      </c>
      <c r="C15" s="17">
        <v>0.59931253755066505</v>
      </c>
      <c r="D15" s="17">
        <v>0.11720738581593942</v>
      </c>
    </row>
    <row r="16" spans="1:5" ht="17" thickTop="1" x14ac:dyDescent="0.2">
      <c r="A16" s="5" t="s">
        <v>1</v>
      </c>
      <c r="C16" s="1"/>
      <c r="D16" s="1"/>
    </row>
    <row r="17" spans="1:1" x14ac:dyDescent="0.2">
      <c r="A17" s="5" t="s">
        <v>5</v>
      </c>
    </row>
  </sheetData>
  <mergeCells count="1">
    <mergeCell ref="C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 1</vt:lpstr>
      <vt:lpstr>Figure 2</vt:lpstr>
      <vt:lpstr>Figure 3</vt:lpstr>
      <vt:lpstr>Figure 4</vt:lpstr>
      <vt:lpstr>Figure 5a and 5b</vt:lpstr>
      <vt:lpstr>Figure 5 old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2023-08-22T20:08:38Z</dcterms:modified>
</cp:coreProperties>
</file>