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/>
  <xr:revisionPtr revIDLastSave="0" documentId="13_ncr:1_{B63E33D7-F9D4-1540-B776-31A2B2DB7551}" xr6:coauthVersionLast="47" xr6:coauthVersionMax="47" xr10:uidLastSave="{00000000-0000-0000-0000-000000000000}"/>
  <bookViews>
    <workbookView xWindow="9580" yWindow="500" windowWidth="22900" windowHeight="20700" xr2:uid="{00000000-000D-0000-FFFF-FFFF00000000}"/>
  </bookViews>
  <sheets>
    <sheet name="Figure 1" sheetId="20" r:id="rId1"/>
    <sheet name="Figure 2" sheetId="23" r:id="rId2"/>
    <sheet name="Figure 3" sheetId="21" r:id="rId3"/>
    <sheet name="Figure 4" sheetId="22" r:id="rId4"/>
    <sheet name="Figure 5" sheetId="28" r:id="rId5"/>
    <sheet name="Figure 6" sheetId="26" r:id="rId6"/>
    <sheet name="Figure 7" sheetId="27" r:id="rId7"/>
    <sheet name="Figure A1" sheetId="29" r:id="rId8"/>
    <sheet name="Figure 5 old" sheetId="5" state="hidden" r:id="rId9"/>
  </sheets>
  <externalReferences>
    <externalReference r:id="rId10"/>
  </externalReferences>
  <definedNames>
    <definedName name="_Hlk136853755" localSheetId="4">'Figure 5'!$A$21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7" l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5" i="5"/>
  <c r="A6" i="5" s="1"/>
  <c r="A7" i="5" s="1"/>
  <c r="A8" i="5" s="1"/>
  <c r="A9" i="5" s="1"/>
  <c r="A10" i="5" s="1"/>
  <c r="A11" i="5" s="1"/>
  <c r="A12" i="5" s="1"/>
  <c r="A13" i="5" s="1"/>
  <c r="A14" i="5" s="1"/>
  <c r="A26" i="26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</calcChain>
</file>

<file path=xl/sharedStrings.xml><?xml version="1.0" encoding="utf-8"?>
<sst xmlns="http://schemas.openxmlformats.org/spreadsheetml/2006/main" count="61" uniqueCount="49">
  <si>
    <t>Year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</si>
  <si>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Authors' calculations from SCF (1989-2019).</t>
    </r>
  </si>
  <si>
    <t xml:space="preserve">Table 3. Full Sample Size by year HRS </t>
  </si>
  <si>
    <t>High Risk Borrowers Ages 65+</t>
  </si>
  <si>
    <t>Average</t>
  </si>
  <si>
    <r>
      <rPr>
        <i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Households are considered overleveraged if they have a Debt-to-Asset Ratio greater than 0.5 and/or a Debt-to-Income Ratio greater than 0.4</t>
    </r>
  </si>
  <si>
    <t>Has non-secured debt, not overleveraged</t>
  </si>
  <si>
    <t>Has non-secured debt,
overleveraged</t>
  </si>
  <si>
    <t>Secured debt only,
overleveraged</t>
  </si>
  <si>
    <t>Debt-holding</t>
  </si>
  <si>
    <t>No debt</t>
  </si>
  <si>
    <t>Mortgage</t>
  </si>
  <si>
    <t>Other-secured debt</t>
  </si>
  <si>
    <t>Non-secured debt</t>
  </si>
  <si>
    <t>Lowest</t>
  </si>
  <si>
    <t>Middle</t>
  </si>
  <si>
    <t>Highest</t>
  </si>
  <si>
    <t>High-risk</t>
  </si>
  <si>
    <t>Low-risk</t>
  </si>
  <si>
    <t>Any credit card debt</t>
  </si>
  <si>
    <r>
      <t xml:space="preserve">Figure 1. </t>
    </r>
    <r>
      <rPr>
        <i/>
        <sz val="12"/>
        <color theme="1"/>
        <rFont val="Times New Roman"/>
        <family val="1"/>
      </rPr>
      <t>Percentage of All Households Ages 65+ with Debt, 1989-2019</t>
    </r>
  </si>
  <si>
    <t>SCF wave</t>
  </si>
  <si>
    <r>
      <t>Source:</t>
    </r>
    <r>
      <rPr>
        <sz val="10"/>
        <color theme="1"/>
        <rFont val="Times New Roman"/>
        <family val="1"/>
      </rPr>
      <t xml:space="preserve"> Authors’ calculations from the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(1989-2019).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</si>
  <si>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</si>
  <si>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All Households Ages 65+ with Debt by Type, 1989-2019</t>
    </r>
  </si>
  <si>
    <t>Notes: Households with more than one type of debt are included in each relevant category of debt.  The “other secured debt” category includes car loans and other types of non-mortgage debt that include collateral for the loan. </t>
  </si>
  <si>
    <r>
      <t>Source:</t>
    </r>
    <r>
      <rPr>
        <sz val="10"/>
        <color theme="1"/>
        <rFont val="Times New Roman"/>
        <family val="1"/>
      </rPr>
      <t xml:space="preserve"> Authors’ calculations from the SCF (1989-2019).</t>
    </r>
  </si>
  <si>
    <t>Medical debt only</t>
  </si>
  <si>
    <t>Student loans only</t>
  </si>
  <si>
    <t>Other non-secured debt only</t>
  </si>
  <si>
    <r>
      <t xml:space="preserve">Figure 3. </t>
    </r>
    <r>
      <rPr>
        <i/>
        <sz val="12"/>
        <color theme="1"/>
        <rFont val="Times New Roman"/>
        <family val="1"/>
      </rPr>
      <t>Percentage of Households Ages 65+ with Non-Secured Debt by Type, 2019</t>
    </r>
  </si>
  <si>
    <t>Note: About 1 percent of households have multiple types of non-credit-card, non-secured debt.  </t>
  </si>
  <si>
    <r>
      <t xml:space="preserve">Figure 4. </t>
    </r>
    <r>
      <rPr>
        <i/>
        <sz val="12"/>
        <color theme="1"/>
        <rFont val="Times New Roman"/>
        <family val="1"/>
      </rPr>
      <t>Low-Risk and High-Risk Borrowers as a Percentage of All Households Ages 65+, 1989-2019</t>
    </r>
  </si>
  <si>
    <t>White</t>
  </si>
  <si>
    <t>Non-White</t>
  </si>
  <si>
    <t>HRS wave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</si>
  <si>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(1994-2018). </t>
    </r>
  </si>
  <si>
    <r>
      <t xml:space="preserve">Figure 6. </t>
    </r>
    <r>
      <rPr>
        <i/>
        <sz val="12"/>
        <color theme="1"/>
        <rFont val="Times New Roman"/>
        <family val="1"/>
      </rPr>
      <t>Percentage of Borrowers Ages 65+ Who Are High Risk, by Race, 1994-2018</t>
    </r>
  </si>
  <si>
    <r>
      <t>Source:</t>
    </r>
    <r>
      <rPr>
        <sz val="10"/>
        <color theme="1"/>
        <rFont val="Times New Roman"/>
        <family val="1"/>
      </rPr>
      <t xml:space="preserve"> Authors’ calculations from the HRS (1994-2018). </t>
    </r>
  </si>
  <si>
    <r>
      <t xml:space="preserve">Figure 7. </t>
    </r>
    <r>
      <rPr>
        <i/>
        <sz val="12"/>
        <color theme="1"/>
        <rFont val="Times New Roman"/>
        <family val="1"/>
      </rPr>
      <t>Percentage of Borrowers Ages 65+ Who Are High Risk, by Wealth Tercile, 1994-2018</t>
    </r>
  </si>
  <si>
    <t>Other</t>
  </si>
  <si>
    <t>Financially savvy</t>
  </si>
  <si>
    <t>Increased diversity</t>
  </si>
  <si>
    <r>
      <t xml:space="preserve">Figure 5. </t>
    </r>
    <r>
      <rPr>
        <i/>
        <sz val="12"/>
        <color theme="1"/>
        <rFont val="Times New Roman"/>
        <family val="1"/>
      </rPr>
      <t>Reasons for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Growth in High- and Low-Risk Households Ages 65+, 1989 and 2019</t>
    </r>
  </si>
  <si>
    <r>
      <t>Source</t>
    </r>
    <r>
      <rPr>
        <sz val="10"/>
        <color theme="1"/>
        <rFont val="Times New Roman"/>
        <family val="1"/>
      </rPr>
      <t>: Authors’ calculations from the SCF (1989-2019).</t>
    </r>
  </si>
  <si>
    <t>SCF</t>
  </si>
  <si>
    <t>HRS</t>
  </si>
  <si>
    <r>
      <t xml:space="preserve">Figure A1. </t>
    </r>
    <r>
      <rPr>
        <i/>
        <sz val="12"/>
        <color theme="1"/>
        <rFont val="Times New Roman"/>
        <family val="1"/>
      </rPr>
      <t>High-Risk Borrowers Ages 65+ in the SCF and HRS, 1989-2019</t>
    </r>
  </si>
  <si>
    <r>
      <t>Source</t>
    </r>
    <r>
      <rPr>
        <sz val="10"/>
        <color theme="1"/>
        <rFont val="Times New Roman"/>
        <family val="1"/>
      </rPr>
      <t>: Authors’ calculations from the HRS (1994-2018) and SCF (1989-2019).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</si>
</sst>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0" xfId="1" applyNumberFormat="1" applyFont="1"/>
    <xf numFmtId="9" fontId="1" fillId="0" borderId="0" xfId="1" applyFont="1" applyAlignment="1">
      <alignment horizontal="center"/>
    </xf>
    <xf numFmtId="9" fontId="0" fillId="0" borderId="0" xfId="1" applyFont="1"/>
    <xf numFmtId="9" fontId="1" fillId="0" borderId="3" xfId="1" applyFont="1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9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wrapText="1"/>
    </xf>
    <xf numFmtId="164" fontId="1" fillId="0" borderId="0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164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7046089922798739E-2"/>
          <c:w val="0.88511789151356079"/>
          <c:h val="0.88373707968914306"/>
        </c:manualLayout>
      </c:layout>
      <c:lineChart>
        <c:grouping val="standard"/>
        <c:varyColors val="0"/>
        <c:ser>
          <c:idx val="0"/>
          <c:order val="0"/>
          <c:tx>
            <c:v>Debt Holding</c:v>
          </c:tx>
          <c:spPr>
            <a:ln w="28575" cap="rnd">
              <a:solidFill>
                <a:srgbClr val="710505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1'!$B$26:$B$36</c:f>
              <c:numCache>
                <c:formatCode>0.0%</c:formatCode>
                <c:ptCount val="11"/>
                <c:pt idx="0">
                  <c:v>0.38101436538672773</c:v>
                </c:pt>
                <c:pt idx="1">
                  <c:v>0.44265669554098525</c:v>
                </c:pt>
                <c:pt idx="2">
                  <c:v>0.43614389356046002</c:v>
                </c:pt>
                <c:pt idx="3">
                  <c:v>0.39966979132106673</c:v>
                </c:pt>
                <c:pt idx="4">
                  <c:v>0.44804635206475235</c:v>
                </c:pt>
                <c:pt idx="5">
                  <c:v>0.50426734980628196</c:v>
                </c:pt>
                <c:pt idx="6">
                  <c:v>0.49748985400946955</c:v>
                </c:pt>
                <c:pt idx="7">
                  <c:v>0.53074253841558894</c:v>
                </c:pt>
                <c:pt idx="8">
                  <c:v>0.56150407252100587</c:v>
                </c:pt>
                <c:pt idx="9">
                  <c:v>0.6179969691561803</c:v>
                </c:pt>
                <c:pt idx="10">
                  <c:v>0.63007995591762633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3D-5B41-8E33-0CB59BD45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81292650918635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Mortgage</c:v>
                </c:pt>
              </c:strCache>
            </c:strRef>
          </c:tx>
          <c:spPr>
            <a:ln w="28575" cap="rnd">
              <a:solidFill>
                <a:srgbClr val="7A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2'!$B$26:$B$36</c:f>
              <c:numCache>
                <c:formatCode>0.0%</c:formatCode>
                <c:ptCount val="11"/>
                <c:pt idx="0">
                  <c:v>0.14625394427847452</c:v>
                </c:pt>
                <c:pt idx="1">
                  <c:v>0.13538359351412305</c:v>
                </c:pt>
                <c:pt idx="2">
                  <c:v>0.15770913660037655</c:v>
                </c:pt>
                <c:pt idx="3">
                  <c:v>0.17370663706787712</c:v>
                </c:pt>
                <c:pt idx="4">
                  <c:v>0.19969469788517824</c:v>
                </c:pt>
                <c:pt idx="5">
                  <c:v>0.22444727863539052</c:v>
                </c:pt>
                <c:pt idx="6">
                  <c:v>0.24197055240387411</c:v>
                </c:pt>
                <c:pt idx="7">
                  <c:v>0.29045996543389757</c:v>
                </c:pt>
                <c:pt idx="8">
                  <c:v>0.30531359271851749</c:v>
                </c:pt>
                <c:pt idx="9">
                  <c:v>0.29909431036210327</c:v>
                </c:pt>
                <c:pt idx="10">
                  <c:v>0.29198294533030766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0-4745-B94D-EE93C782DCF6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Other-secured debt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2'!$C$26:$C$36</c:f>
              <c:numCache>
                <c:formatCode>0.0%</c:formatCode>
                <c:ptCount val="11"/>
                <c:pt idx="0">
                  <c:v>0.12795397069938649</c:v>
                </c:pt>
                <c:pt idx="1">
                  <c:v>0.13624940776186009</c:v>
                </c:pt>
                <c:pt idx="2">
                  <c:v>0.12680332627013788</c:v>
                </c:pt>
                <c:pt idx="3">
                  <c:v>0.15845562844759131</c:v>
                </c:pt>
                <c:pt idx="4">
                  <c:v>0.15792546485992914</c:v>
                </c:pt>
                <c:pt idx="5">
                  <c:v>0.2270039727857161</c:v>
                </c:pt>
                <c:pt idx="6">
                  <c:v>0.21688342906355629</c:v>
                </c:pt>
                <c:pt idx="7">
                  <c:v>0.23960857778793815</c:v>
                </c:pt>
                <c:pt idx="8">
                  <c:v>0.25370610642725006</c:v>
                </c:pt>
                <c:pt idx="9">
                  <c:v>0.28268127304726259</c:v>
                </c:pt>
                <c:pt idx="10">
                  <c:v>0.30288054331296538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90-4745-B94D-EE93C782DCF6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Non-secured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2'!$D$26:$D$36</c:f>
              <c:numCache>
                <c:formatCode>0.0%</c:formatCode>
                <c:ptCount val="11"/>
                <c:pt idx="0">
                  <c:v>0.27840645446559464</c:v>
                </c:pt>
                <c:pt idx="1">
                  <c:v>0.3507119337255003</c:v>
                </c:pt>
                <c:pt idx="2">
                  <c:v>0.31703169236502932</c:v>
                </c:pt>
                <c:pt idx="3">
                  <c:v>0.25879700537006489</c:v>
                </c:pt>
                <c:pt idx="4">
                  <c:v>0.31750564364490885</c:v>
                </c:pt>
                <c:pt idx="5">
                  <c:v>0.32352535463561199</c:v>
                </c:pt>
                <c:pt idx="6">
                  <c:v>0.33076028308629846</c:v>
                </c:pt>
                <c:pt idx="7">
                  <c:v>0.33971171028302077</c:v>
                </c:pt>
                <c:pt idx="8">
                  <c:v>0.34459343797920866</c:v>
                </c:pt>
                <c:pt idx="9">
                  <c:v>0.40512673045894282</c:v>
                </c:pt>
                <c:pt idx="10">
                  <c:v>0.42384679769345845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90-4745-B94D-EE93C782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183368"/>
        <c:axId val="634180128"/>
      </c:lineChart>
      <c:catAx>
        <c:axId val="63418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341801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3418012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34183368"/>
        <c:crosses val="autoZero"/>
        <c:crossBetween val="between"/>
        <c:majorUnit val="0.25"/>
      </c:valAx>
      <c:spPr>
        <a:noFill/>
        <a:ln w="3175">
          <a:noFill/>
        </a:ln>
        <a:effectLst/>
      </c:spPr>
    </c:plotArea>
    <c:legend>
      <c:legendPos val="tr"/>
      <c:layout>
        <c:manualLayout>
          <c:xMode val="edge"/>
          <c:yMode val="edge"/>
          <c:x val="0.12884601924759406"/>
          <c:y val="4.6957567804024498E-2"/>
          <c:w val="0.39572309711286086"/>
          <c:h val="0.1670619297587801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856269831942649E-2"/>
          <c:w val="0.88971981627296592"/>
          <c:h val="0.780682727159105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A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6-450A-AF4C-A04F5FE534B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6-450A-AF4C-A04F5FE534B4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7A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D41-104C-A619-281F84BCB22F}"/>
              </c:ext>
            </c:extLst>
          </c:dPt>
          <c:dLbls>
            <c:dLbl>
              <c:idx val="0"/>
              <c:layout>
                <c:manualLayout>
                  <c:x val="0"/>
                  <c:y val="1.1730205278592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5-4FAE-B51D-65E847E097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3'!$A$25:$D$25</c:f>
              <c:strCache>
                <c:ptCount val="4"/>
                <c:pt idx="0">
                  <c:v>Any credit card debt</c:v>
                </c:pt>
                <c:pt idx="1">
                  <c:v>Medical debt only</c:v>
                </c:pt>
                <c:pt idx="2">
                  <c:v>Student loans only</c:v>
                </c:pt>
                <c:pt idx="3">
                  <c:v>Other non-secured debt only</c:v>
                </c:pt>
              </c:strCache>
            </c:strRef>
          </c:cat>
          <c:val>
            <c:numRef>
              <c:f>'Figure 3'!$A$26:$D$26</c:f>
              <c:numCache>
                <c:formatCode>0%</c:formatCode>
                <c:ptCount val="4"/>
                <c:pt idx="0">
                  <c:v>0.84881438887173422</c:v>
                </c:pt>
                <c:pt idx="1">
                  <c:v>0.02</c:v>
                </c:pt>
                <c:pt idx="2">
                  <c:v>0.04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B6-450A-AF4C-A04F5FE534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9230960"/>
        <c:axId val="539229160"/>
      </c:barChart>
      <c:catAx>
        <c:axId val="5392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39229160"/>
        <c:crosses val="autoZero"/>
        <c:auto val="1"/>
        <c:lblAlgn val="ctr"/>
        <c:lblOffset val="100"/>
        <c:noMultiLvlLbl val="0"/>
      </c:catAx>
      <c:valAx>
        <c:axId val="539229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39230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9540088738907642"/>
        </c:manualLayout>
      </c:layout>
      <c:areaChart>
        <c:grouping val="percentStacked"/>
        <c:varyColors val="0"/>
        <c:ser>
          <c:idx val="1"/>
          <c:order val="0"/>
          <c:tx>
            <c:v>Low-risk</c:v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3.3613445378151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4-425A-AF4A-B0ABF18619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4-425A-AF4A-B0ABF18619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E4-425A-AF4A-B0ABF18619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4-425A-AF4A-B0ABF18619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4-425A-AF4A-B0ABF18619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4-425A-AF4A-B0ABF18619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4-425A-AF4A-B0ABF18619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E4-425A-AF4A-B0ABF18619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E4-425A-AF4A-B0ABF18619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E4-425A-AF4A-B0ABF186199C}"/>
                </c:ext>
              </c:extLst>
            </c:dLbl>
            <c:dLbl>
              <c:idx val="10"/>
              <c:layout>
                <c:manualLayout>
                  <c:x val="-3.6414565826330632E-2"/>
                  <c:y val="2.272727272727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E4-425A-AF4A-B0ABF18619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4'!$C$26:$C$36</c:f>
              <c:numCache>
                <c:formatCode>0%</c:formatCode>
                <c:ptCount val="11"/>
                <c:pt idx="0">
                  <c:v>0.13383245889215944</c:v>
                </c:pt>
                <c:pt idx="1">
                  <c:v>0.13607019046948912</c:v>
                </c:pt>
                <c:pt idx="2">
                  <c:v>0.13995310300668798</c:v>
                </c:pt>
                <c:pt idx="3">
                  <c:v>0.13009226378446351</c:v>
                </c:pt>
                <c:pt idx="4">
                  <c:v>0.15443909248727061</c:v>
                </c:pt>
                <c:pt idx="5">
                  <c:v>0.16773447352126469</c:v>
                </c:pt>
                <c:pt idx="6">
                  <c:v>0.15251946005659223</c:v>
                </c:pt>
                <c:pt idx="7">
                  <c:v>0.17945575111292014</c:v>
                </c:pt>
                <c:pt idx="8">
                  <c:v>0.19417716449090192</c:v>
                </c:pt>
                <c:pt idx="9">
                  <c:v>0.19873003021044905</c:v>
                </c:pt>
                <c:pt idx="10">
                  <c:v>0.20100277587575988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E4-425A-AF4A-B0ABF186199C}"/>
            </c:ext>
          </c:extLst>
        </c:ser>
        <c:ser>
          <c:idx val="2"/>
          <c:order val="1"/>
          <c:tx>
            <c:v>High-risk</c:v>
          </c:tx>
          <c:spPr>
            <a:solidFill>
              <a:srgbClr val="7A0000"/>
            </a:solidFill>
            <a:ln w="3175"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3.9215686274509831E-2"/>
                  <c:y val="-1.388872844511271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E4-425A-AF4A-B0ABF18619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E4-425A-AF4A-B0ABF18619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E4-425A-AF4A-B0ABF18619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E4-425A-AF4A-B0ABF18619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E4-425A-AF4A-B0ABF18619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E4-425A-AF4A-B0ABF18619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E4-425A-AF4A-B0ABF18619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E4-425A-AF4A-B0ABF18619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E4-425A-AF4A-B0ABF18619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E4-425A-AF4A-B0ABF186199C}"/>
                </c:ext>
              </c:extLst>
            </c:dLbl>
            <c:dLbl>
              <c:idx val="10"/>
              <c:layout>
                <c:manualLayout>
                  <c:x val="-3.9215686274509803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E4-425A-AF4A-B0ABF18619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4'!$D$26:$D$36</c:f>
              <c:numCache>
                <c:formatCode>0%</c:formatCode>
                <c:ptCount val="11"/>
                <c:pt idx="0">
                  <c:v>0.24718190649456831</c:v>
                </c:pt>
                <c:pt idx="1">
                  <c:v>0.3065865050714961</c:v>
                </c:pt>
                <c:pt idx="2">
                  <c:v>0.29619079055377201</c:v>
                </c:pt>
                <c:pt idx="3">
                  <c:v>0.26957752753660325</c:v>
                </c:pt>
                <c:pt idx="4">
                  <c:v>0.29360725957748174</c:v>
                </c:pt>
                <c:pt idx="5">
                  <c:v>0.33653287628501727</c:v>
                </c:pt>
                <c:pt idx="6">
                  <c:v>0.34497039395287732</c:v>
                </c:pt>
                <c:pt idx="7">
                  <c:v>0.35128678730266882</c:v>
                </c:pt>
                <c:pt idx="8">
                  <c:v>0.36732690803010398</c:v>
                </c:pt>
                <c:pt idx="9">
                  <c:v>0.41926693894573125</c:v>
                </c:pt>
                <c:pt idx="10">
                  <c:v>0.42907718004186651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E4-425A-AF4A-B0ABF186199C}"/>
            </c:ext>
          </c:extLst>
        </c:ser>
        <c:ser>
          <c:idx val="0"/>
          <c:order val="2"/>
          <c:tx>
            <c:v>No debt</c:v>
          </c:tx>
          <c:spPr>
            <a:solidFill>
              <a:schemeClr val="bg1"/>
            </a:solidFill>
            <a:ln w="3175">
              <a:solidFill>
                <a:schemeClr val="bg1">
                  <a:lumMod val="50000"/>
                </a:schemeClr>
              </a:solidFill>
            </a:ln>
            <a:effectLst/>
          </c:spPr>
          <c:dLbls>
            <c:delete val="1"/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4'!$B$26:$B$36</c:f>
              <c:numCache>
                <c:formatCode>0%</c:formatCode>
                <c:ptCount val="11"/>
                <c:pt idx="0">
                  <c:v>0.61898563461327227</c:v>
                </c:pt>
                <c:pt idx="1">
                  <c:v>0.55734330445901481</c:v>
                </c:pt>
                <c:pt idx="2">
                  <c:v>0.56385610643953998</c:v>
                </c:pt>
                <c:pt idx="3">
                  <c:v>0.60033020867893327</c:v>
                </c:pt>
                <c:pt idx="4">
                  <c:v>0.5519536479352477</c:v>
                </c:pt>
                <c:pt idx="5">
                  <c:v>0.49573265019371804</c:v>
                </c:pt>
                <c:pt idx="6">
                  <c:v>0.50251014599053045</c:v>
                </c:pt>
                <c:pt idx="7">
                  <c:v>0.46925746158441106</c:v>
                </c:pt>
                <c:pt idx="8">
                  <c:v>0.43849592747899407</c:v>
                </c:pt>
                <c:pt idx="9">
                  <c:v>0.3820030308438197</c:v>
                </c:pt>
                <c:pt idx="10">
                  <c:v>0.36992004408237367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CE4-425A-AF4A-B0ABF1861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70130976"/>
        <c:axId val="2133047536"/>
      </c:area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 val="autoZero"/>
        <c:crossBetween val="midCat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361066266568392"/>
          <c:y val="6.7920705114560109E-2"/>
          <c:w val="0.19240937603630948"/>
          <c:h val="0.1333205200656100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998305861294"/>
          <c:y val="2.7615752549872592E-2"/>
          <c:w val="0.89797001694138712"/>
          <c:h val="0.94476849490025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growth</c:v>
              </c:pt>
            </c:strLit>
          </c:cat>
          <c:val>
            <c:numRef>
              <c:f>'Figure 5'!$B$25:$C$25</c:f>
              <c:numCache>
                <c:formatCode>0.0%</c:formatCode>
                <c:ptCount val="2"/>
                <c:pt idx="0">
                  <c:v>0.1653491262322748</c:v>
                </c:pt>
                <c:pt idx="1">
                  <c:v>3.7688551740024445E-2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D-394F-88A3-17C7DB88AF83}"/>
            </c:ext>
          </c:extLst>
        </c:ser>
        <c:ser>
          <c:idx val="1"/>
          <c:order val="1"/>
          <c:tx>
            <c:strRef>
              <c:f>'Figure 5'!$A$26</c:f>
              <c:strCache>
                <c:ptCount val="1"/>
                <c:pt idx="0">
                  <c:v>Financially savvy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13436898512685913"/>
                  <c:y val="1.98412698412698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D-394F-88A3-17C7DB88A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growth</c:v>
              </c:pt>
            </c:strLit>
          </c:cat>
          <c:val>
            <c:numRef>
              <c:f>'Figure 5'!$B$26:$C$26</c:f>
              <c:numCache>
                <c:formatCode>0.0%</c:formatCode>
                <c:ptCount val="2"/>
                <c:pt idx="0">
                  <c:v>8.8106867042853088E-3</c:v>
                </c:pt>
                <c:pt idx="1">
                  <c:v>3.5560594482729024E-2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D-394F-88A3-17C7DB88AF83}"/>
            </c:ext>
          </c:extLst>
        </c:ser>
        <c:ser>
          <c:idx val="2"/>
          <c:order val="2"/>
          <c:tx>
            <c:strRef>
              <c:f>'Figure 5'!$A$27</c:f>
              <c:strCache>
                <c:ptCount val="1"/>
                <c:pt idx="0">
                  <c:v>Increased diversity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13345931758530183"/>
                  <c:y val="-1.85186226721660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D-394F-88A3-17C7DB88AF83}"/>
                </c:ext>
              </c:extLst>
            </c:dLbl>
            <c:dLbl>
              <c:idx val="1"/>
              <c:layout>
                <c:manualLayout>
                  <c:x val="0.14063123359580043"/>
                  <c:y val="-8.820772403449569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D-394F-88A3-17C7DB88A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growth</c:v>
              </c:pt>
            </c:strLit>
          </c:cat>
          <c:val>
            <c:numRef>
              <c:f>'Figure 5'!$B$27:$C$27</c:f>
              <c:numCache>
                <c:formatCode>0.0%</c:formatCode>
                <c:ptCount val="2"/>
                <c:pt idx="0">
                  <c:v>7.7354606107380985E-3</c:v>
                </c:pt>
                <c:pt idx="1">
                  <c:v>-6.0788292391530385E-3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BD-394F-88A3-17C7DB88AF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117856"/>
        <c:axId val="756255224"/>
      </c:barChart>
      <c:catAx>
        <c:axId val="623117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6255224"/>
        <c:crosses val="autoZero"/>
        <c:auto val="1"/>
        <c:lblAlgn val="ctr"/>
        <c:lblOffset val="100"/>
        <c:noMultiLvlLbl val="0"/>
      </c:catAx>
      <c:valAx>
        <c:axId val="756255224"/>
        <c:scaling>
          <c:orientation val="minMax"/>
          <c:max val="0.30000000000000004"/>
          <c:min val="-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231178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55030621172356"/>
          <c:y val="0.81946506686664167"/>
          <c:w val="0.70788385826771649"/>
          <c:h val="8.443896391643807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05216535433070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6'!$B$24</c:f>
              <c:strCache>
                <c:ptCount val="1"/>
                <c:pt idx="0">
                  <c:v>Non-White</c:v>
                </c:pt>
              </c:strCache>
            </c:strRef>
          </c:tx>
          <c:spPr>
            <a:ln w="28575" cap="rnd">
              <a:solidFill>
                <a:srgbClr val="7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6'!$B$25:$B$37</c:f>
              <c:numCache>
                <c:formatCode>0.00%</c:formatCode>
                <c:ptCount val="13"/>
                <c:pt idx="0">
                  <c:v>0.24590380000000001</c:v>
                </c:pt>
                <c:pt idx="1">
                  <c:v>0.27718389999999998</c:v>
                </c:pt>
                <c:pt idx="2">
                  <c:v>0.27550970000000002</c:v>
                </c:pt>
                <c:pt idx="3">
                  <c:v>0.2983169</c:v>
                </c:pt>
                <c:pt idx="4">
                  <c:v>0.28177229999999998</c:v>
                </c:pt>
                <c:pt idx="5">
                  <c:v>0.30603900000000001</c:v>
                </c:pt>
                <c:pt idx="6">
                  <c:v>0.3251501</c:v>
                </c:pt>
                <c:pt idx="7">
                  <c:v>0.33566249999999997</c:v>
                </c:pt>
                <c:pt idx="8">
                  <c:v>0.34403630000000002</c:v>
                </c:pt>
                <c:pt idx="9">
                  <c:v>0.3600391</c:v>
                </c:pt>
                <c:pt idx="10">
                  <c:v>0.3544564</c:v>
                </c:pt>
                <c:pt idx="11">
                  <c:v>0.3473117</c:v>
                </c:pt>
                <c:pt idx="12">
                  <c:v>0.34929909999999997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D-8B4B-B1B0-7E12FA8EA765}"/>
            </c:ext>
          </c:extLst>
        </c:ser>
        <c:ser>
          <c:idx val="0"/>
          <c:order val="1"/>
          <c:tx>
            <c:strRef>
              <c:f>'Figure 6'!$C$24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6'!$C$25:$C$37</c:f>
              <c:numCache>
                <c:formatCode>0.00%</c:formatCode>
                <c:ptCount val="13"/>
                <c:pt idx="0">
                  <c:v>0.1491056</c:v>
                </c:pt>
                <c:pt idx="1">
                  <c:v>0.14550560000000001</c:v>
                </c:pt>
                <c:pt idx="2">
                  <c:v>0.1690682</c:v>
                </c:pt>
                <c:pt idx="3">
                  <c:v>0.18404470000000001</c:v>
                </c:pt>
                <c:pt idx="4">
                  <c:v>0.17208309999999999</c:v>
                </c:pt>
                <c:pt idx="5">
                  <c:v>0.20177419999999999</c:v>
                </c:pt>
                <c:pt idx="6">
                  <c:v>0.2111083</c:v>
                </c:pt>
                <c:pt idx="7">
                  <c:v>0.24979599999999999</c:v>
                </c:pt>
                <c:pt idx="8">
                  <c:v>0.28215410000000002</c:v>
                </c:pt>
                <c:pt idx="9">
                  <c:v>0.29105979999999998</c:v>
                </c:pt>
                <c:pt idx="10">
                  <c:v>0.30302580000000001</c:v>
                </c:pt>
                <c:pt idx="11">
                  <c:v>0.30446570000000001</c:v>
                </c:pt>
                <c:pt idx="12">
                  <c:v>0.28839310000000001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D-8B4B-B1B0-7E12FA8E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1049978127734032"/>
          <c:y val="4.8348018997625294E-2"/>
          <c:w val="0.27732327209098867"/>
          <c:h val="0.13459973753280838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781714785651789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v>Lowest</c:v>
          </c:tx>
          <c:spPr>
            <a:ln w="28575" cap="rnd">
              <a:solidFill>
                <a:srgbClr val="7A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7'!$B$25:$B$37</c:f>
              <c:numCache>
                <c:formatCode>0.00%</c:formatCode>
                <c:ptCount val="13"/>
                <c:pt idx="0">
                  <c:v>0.21927659999999999</c:v>
                </c:pt>
                <c:pt idx="1">
                  <c:v>0.22348499999999999</c:v>
                </c:pt>
                <c:pt idx="2">
                  <c:v>0.26037250000000001</c:v>
                </c:pt>
                <c:pt idx="3">
                  <c:v>0.28792780000000001</c:v>
                </c:pt>
                <c:pt idx="4">
                  <c:v>0.27444879999999999</c:v>
                </c:pt>
                <c:pt idx="5">
                  <c:v>0.30991809999999997</c:v>
                </c:pt>
                <c:pt idx="6">
                  <c:v>0.33665390000000001</c:v>
                </c:pt>
                <c:pt idx="7">
                  <c:v>0.36417939999999999</c:v>
                </c:pt>
                <c:pt idx="8">
                  <c:v>0.41650140000000002</c:v>
                </c:pt>
                <c:pt idx="9">
                  <c:v>0.43077650000000001</c:v>
                </c:pt>
                <c:pt idx="10">
                  <c:v>0.42384850000000002</c:v>
                </c:pt>
                <c:pt idx="11">
                  <c:v>0.42896020000000001</c:v>
                </c:pt>
                <c:pt idx="12">
                  <c:v>0.42798979999999998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C-374E-960F-6B80DC0B023E}"/>
            </c:ext>
          </c:extLst>
        </c:ser>
        <c:ser>
          <c:idx val="1"/>
          <c:order val="1"/>
          <c:tx>
            <c:v>Middle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7'!$A$25:$A$37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7'!$C$25:$C$37</c:f>
              <c:numCache>
                <c:formatCode>0.00%</c:formatCode>
                <c:ptCount val="13"/>
                <c:pt idx="0">
                  <c:v>0.15026919999999999</c:v>
                </c:pt>
                <c:pt idx="1">
                  <c:v>0.16403709999999999</c:v>
                </c:pt>
                <c:pt idx="2">
                  <c:v>0.18222759999999999</c:v>
                </c:pt>
                <c:pt idx="3">
                  <c:v>0.20482069999999999</c:v>
                </c:pt>
                <c:pt idx="4">
                  <c:v>0.18101120000000001</c:v>
                </c:pt>
                <c:pt idx="5">
                  <c:v>0.22142020000000001</c:v>
                </c:pt>
                <c:pt idx="6">
                  <c:v>0.22679199999999999</c:v>
                </c:pt>
                <c:pt idx="7">
                  <c:v>0.26761859999999998</c:v>
                </c:pt>
                <c:pt idx="8">
                  <c:v>0.28524670000000002</c:v>
                </c:pt>
                <c:pt idx="9">
                  <c:v>0.30967709999999998</c:v>
                </c:pt>
                <c:pt idx="10">
                  <c:v>0.31457550000000001</c:v>
                </c:pt>
                <c:pt idx="11">
                  <c:v>0.32281470000000001</c:v>
                </c:pt>
                <c:pt idx="12">
                  <c:v>0.30025679999999999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C-374E-960F-6B80DC0B023E}"/>
            </c:ext>
          </c:extLst>
        </c:ser>
        <c:ser>
          <c:idx val="2"/>
          <c:order val="2"/>
          <c:tx>
            <c:v>Highest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7'!$D$25:$D$37</c:f>
              <c:numCache>
                <c:formatCode>0.00%</c:formatCode>
                <c:ptCount val="13"/>
                <c:pt idx="0">
                  <c:v>0.11871950000000001</c:v>
                </c:pt>
                <c:pt idx="1">
                  <c:v>0.1035842</c:v>
                </c:pt>
                <c:pt idx="2">
                  <c:v>0.1145278</c:v>
                </c:pt>
                <c:pt idx="3">
                  <c:v>0.1145598</c:v>
                </c:pt>
                <c:pt idx="4">
                  <c:v>0.1136358</c:v>
                </c:pt>
                <c:pt idx="5">
                  <c:v>0.12627440000000001</c:v>
                </c:pt>
                <c:pt idx="6">
                  <c:v>0.12777659999999999</c:v>
                </c:pt>
                <c:pt idx="7">
                  <c:v>0.1640664</c:v>
                </c:pt>
                <c:pt idx="8">
                  <c:v>0.1781935</c:v>
                </c:pt>
                <c:pt idx="9">
                  <c:v>0.17092769999999999</c:v>
                </c:pt>
                <c:pt idx="10">
                  <c:v>0.2005846</c:v>
                </c:pt>
                <c:pt idx="11">
                  <c:v>0.18721769999999999</c:v>
                </c:pt>
                <c:pt idx="12">
                  <c:v>0.175869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C-374E-960F-6B80DC0B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1281342957130358"/>
          <c:y val="4.5422134733158356E-2"/>
          <c:w val="0.28271106736657919"/>
          <c:h val="0.192989626296712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04136045494312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A1'!$B$24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A1'!$A$25:$A$55</c:f>
              <c:numCache>
                <c:formatCode>General</c:formatCode>
                <c:ptCount val="3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numCache>
            </c:numRef>
          </c:cat>
          <c:val>
            <c:numRef>
              <c:f>'Figure A1'!$B$25:$B$55</c:f>
              <c:numCache>
                <c:formatCode>General</c:formatCode>
                <c:ptCount val="31"/>
                <c:pt idx="5" formatCode="0.0%">
                  <c:v>0.16278288313672321</c:v>
                </c:pt>
                <c:pt idx="7" formatCode="0.0%">
                  <c:v>0.16374121084192711</c:v>
                </c:pt>
                <c:pt idx="9" formatCode="0.0%">
                  <c:v>0.18579562198024441</c:v>
                </c:pt>
                <c:pt idx="11" formatCode="0.0%">
                  <c:v>0.20250401047006711</c:v>
                </c:pt>
                <c:pt idx="13" formatCode="0.0%">
                  <c:v>0.1897367945036279</c:v>
                </c:pt>
                <c:pt idx="15" formatCode="0.0%">
                  <c:v>0.21929444981432411</c:v>
                </c:pt>
                <c:pt idx="17" formatCode="0.0%">
                  <c:v>0.2304571611199028</c:v>
                </c:pt>
                <c:pt idx="19" formatCode="0.0%">
                  <c:v>0.26531016623945619</c:v>
                </c:pt>
                <c:pt idx="21" formatCode="0.0%">
                  <c:v>0.29341045952263323</c:v>
                </c:pt>
                <c:pt idx="23" formatCode="0.0%">
                  <c:v>0.29341045952263323</c:v>
                </c:pt>
                <c:pt idx="25" formatCode="0.0%">
                  <c:v>0.31314062885121119</c:v>
                </c:pt>
                <c:pt idx="27" formatCode="0.0%">
                  <c:v>0.31315592873792719</c:v>
                </c:pt>
                <c:pt idx="29" formatCode="0.0%">
                  <c:v>0.30151491031717931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03-C844-890F-A5A1730FA9A6}"/>
            </c:ext>
          </c:extLst>
        </c:ser>
        <c:ser>
          <c:idx val="1"/>
          <c:order val="1"/>
          <c:tx>
            <c:strRef>
              <c:f>'Figure A1'!$C$24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rgbClr val="990033"/>
              </a:solidFill>
              <a:round/>
            </a:ln>
            <a:effectLst/>
          </c:spPr>
          <c:marker>
            <c:symbol val="none"/>
          </c:marker>
          <c:val>
            <c:numRef>
              <c:f>'Figure A1'!$C$25:$C$55</c:f>
              <c:numCache>
                <c:formatCode>General</c:formatCode>
                <c:ptCount val="31"/>
                <c:pt idx="0" formatCode="0.0%">
                  <c:v>0.24718190649456831</c:v>
                </c:pt>
                <c:pt idx="3" formatCode="0.0%">
                  <c:v>0.3065865050714961</c:v>
                </c:pt>
                <c:pt idx="6" formatCode="0.0%">
                  <c:v>0.29619079055377201</c:v>
                </c:pt>
                <c:pt idx="9" formatCode="0.0%">
                  <c:v>0.26957752753660319</c:v>
                </c:pt>
                <c:pt idx="12" formatCode="0.0%">
                  <c:v>0.29360725957748168</c:v>
                </c:pt>
                <c:pt idx="15" formatCode="0.0%">
                  <c:v>0.33653287628501732</c:v>
                </c:pt>
                <c:pt idx="18" formatCode="0.0%">
                  <c:v>0.34497039395287732</c:v>
                </c:pt>
                <c:pt idx="21" formatCode="0.0%">
                  <c:v>0.35128678730266882</c:v>
                </c:pt>
                <c:pt idx="24" formatCode="0.0%">
                  <c:v>0.36732690803010398</c:v>
                </c:pt>
                <c:pt idx="27" formatCode="0.0%">
                  <c:v>0.41926693894573119</c:v>
                </c:pt>
                <c:pt idx="30" formatCode="0.0%">
                  <c:v>0.42907718004186651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03-C844-890F-A5A1730FA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2"/>
      </c:valAx>
    </c:plotArea>
    <c:legend>
      <c:legendPos val="l"/>
      <c:layout>
        <c:manualLayout>
          <c:xMode val="edge"/>
          <c:yMode val="edge"/>
          <c:x val="0.78055555555555556"/>
          <c:y val="0.68671978502687159"/>
          <c:w val="0.18429199475065614"/>
          <c:h val="0.158518310211223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 old'!$B$3:$D$3</c:f>
              <c:strCache>
                <c:ptCount val="3"/>
                <c:pt idx="0">
                  <c:v>Has non-secured debt,
overleveraged</c:v>
                </c:pt>
                <c:pt idx="1">
                  <c:v>Has non-secured debt, not overleveraged</c:v>
                </c:pt>
                <c:pt idx="2">
                  <c:v>Secured debt only,
overleveraged</c:v>
                </c:pt>
              </c:strCache>
            </c:strRef>
          </c:cat>
          <c:val>
            <c:numRef>
              <c:f>'Figure 5 old'!$B$15:$D$15</c:f>
              <c:numCache>
                <c:formatCode>0%</c:formatCode>
                <c:ptCount val="3"/>
                <c:pt idx="0">
                  <c:v>0.28348007663339558</c:v>
                </c:pt>
                <c:pt idx="1">
                  <c:v>0.59931253755066505</c:v>
                </c:pt>
                <c:pt idx="2">
                  <c:v>0.11720738581593942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3D4-84A9-7F299805A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0837816"/>
        <c:axId val="780838176"/>
      </c:barChart>
      <c:catAx>
        <c:axId val="78083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80838176"/>
        <c:crosses val="autoZero"/>
        <c:auto val="1"/>
        <c:lblAlgn val="ctr"/>
        <c:lblOffset val="100"/>
        <c:noMultiLvlLbl val="0"/>
      </c:catAx>
      <c:valAx>
        <c:axId val="780838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8083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200659</xdr:rowOff>
    </xdr:from>
    <xdr:to>
      <xdr:col>3</xdr:col>
      <xdr:colOff>640080</xdr:colOff>
      <xdr:row>18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24ECA8-9BD3-4947-87E5-F796727BF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9</xdr:row>
      <xdr:rowOff>157162</xdr:rowOff>
    </xdr:from>
    <xdr:to>
      <xdr:col>13</xdr:col>
      <xdr:colOff>200025</xdr:colOff>
      <xdr:row>23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5F3125-CECB-8F8B-CD94-67EB08442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195897</xdr:rowOff>
    </xdr:from>
    <xdr:to>
      <xdr:col>4</xdr:col>
      <xdr:colOff>284480</xdr:colOff>
      <xdr:row>17</xdr:row>
      <xdr:rowOff>145097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D72E8-28CB-4382-BDDC-18C4A1558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</xdr:rowOff>
    </xdr:from>
    <xdr:to>
      <xdr:col>5</xdr:col>
      <xdr:colOff>40640</xdr:colOff>
      <xdr:row>17</xdr:row>
      <xdr:rowOff>154939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85142D-0E41-4159-A8A6-252AF859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12467</xdr:rowOff>
    </xdr:from>
    <xdr:to>
      <xdr:col>5</xdr:col>
      <xdr:colOff>274320</xdr:colOff>
      <xdr:row>18</xdr:row>
      <xdr:rowOff>124227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FC2D3-CF06-40E8-8615-A1DE70FD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31114</xdr:rowOff>
    </xdr:from>
    <xdr:to>
      <xdr:col>4</xdr:col>
      <xdr:colOff>264160</xdr:colOff>
      <xdr:row>18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15602-C32C-5642-AFEB-EE65FBB13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0.14614</cdr:x>
      <cdr:y>0.09703</cdr:y>
    </cdr:from>
    <cdr:to>
      <cdr:x>0.49797</cdr:x>
      <cdr:y>0.29547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2B6884DE-5500-674A-13ED-4E8A5DE4F7DD}"/>
            </a:ext>
          </a:extLst>
        </cdr:cNvPr>
        <cdr:cNvSpPr txBox="1"/>
      </cdr:nvSpPr>
      <cdr:spPr>
        <a:xfrm xmlns:a="http://schemas.openxmlformats.org/drawingml/2006/main">
          <a:off x="668152" y="310542"/>
          <a:ext cx="1608567" cy="635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Growth in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high-risk households: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18.2%</a:t>
          </a:r>
        </a:p>
      </cdr:txBody>
    </cdr:sp>
  </cdr:relSizeAnchor>
  <cdr:relSizeAnchor xmlns:cdr="http://schemas.openxmlformats.org/drawingml/2006/chartDrawing">
    <cdr:from>
      <cdr:x>0.6095</cdr:x>
      <cdr:y>0.37556</cdr:y>
    </cdr:from>
    <cdr:to>
      <cdr:x>0.94358</cdr:x>
      <cdr:y>0.57815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5CA04215-F381-6161-0270-9A310F1BDAD5}"/>
            </a:ext>
          </a:extLst>
        </cdr:cNvPr>
        <cdr:cNvSpPr txBox="1"/>
      </cdr:nvSpPr>
      <cdr:spPr>
        <a:xfrm xmlns:a="http://schemas.openxmlformats.org/drawingml/2006/main">
          <a:off x="2786645" y="1201928"/>
          <a:ext cx="1527417" cy="64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Growth in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low-risk households: 6.7%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5</xdr:col>
      <xdr:colOff>241300</xdr:colOff>
      <xdr:row>17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1CF0D6-ECCC-457A-A962-000E9CF71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</xdr:colOff>
      <xdr:row>2</xdr:row>
      <xdr:rowOff>27940</xdr:rowOff>
    </xdr:from>
    <xdr:to>
      <xdr:col>5</xdr:col>
      <xdr:colOff>249555</xdr:colOff>
      <xdr:row>17</xdr:row>
      <xdr:rowOff>180340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1E42A-8D1C-764B-B7C4-9F8507B6D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2</xdr:row>
      <xdr:rowOff>21590</xdr:rowOff>
    </xdr:from>
    <xdr:to>
      <xdr:col>6</xdr:col>
      <xdr:colOff>550545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238BCC-E38D-9E4E-A9F3-43BE00F0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Development/2021%20Initiatives/RRF%20Foundation%20for%20Aging/Results/Results_08092023.xlsx" TargetMode="External"/><Relationship Id="rId1" Type="http://schemas.openxmlformats.org/officeDocument/2006/relationships/externalLinkPath" Target="/Volumes/Administration/Executive/CRR/Development/2021%20Initiatives/RRF%20Foundation%20for%20Aging/Results/Results_08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 1"/>
      <sheetName val="Fig 2"/>
      <sheetName val="Fig 3 old"/>
      <sheetName val="Fig 3 old 0809"/>
      <sheetName val="Fig 3"/>
      <sheetName val="Fig 4"/>
      <sheetName val="Fig 5 old"/>
      <sheetName val="Fig 5"/>
      <sheetName val="Fig 6"/>
      <sheetName val="Fig 7"/>
      <sheetName val="Fig A1"/>
      <sheetName val="Figure 5 old"/>
      <sheetName val="Table 1"/>
      <sheetName val="Table 3"/>
      <sheetName val="Table 4"/>
      <sheetName val="Table 5"/>
      <sheetName val="Table A1_A2"/>
      <sheetName val="Descriptive SCF"/>
      <sheetName val="Descriptive HRS"/>
      <sheetName val="Non-secured debt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B14">
            <v>0.1653491262322748</v>
          </cell>
          <cell r="C14">
            <v>3.7688551740024445E-2</v>
          </cell>
        </row>
        <row r="15">
          <cell r="B15">
            <v>8.8106867042853088E-3</v>
          </cell>
          <cell r="C15">
            <v>3.5560594482729024E-2</v>
          </cell>
        </row>
        <row r="16">
          <cell r="B16">
            <v>7.7354606107380985E-3</v>
          </cell>
          <cell r="C16">
            <v>-6.0788292391530385E-3</v>
          </cell>
        </row>
      </sheetData>
      <sheetData sheetId="8" refreshError="1"/>
      <sheetData sheetId="9" refreshError="1"/>
      <sheetData sheetId="10">
        <row r="4">
          <cell r="I4">
            <v>1989</v>
          </cell>
          <cell r="J4">
            <v>0.24718190649456831</v>
          </cell>
        </row>
        <row r="5">
          <cell r="I5">
            <v>1990</v>
          </cell>
        </row>
        <row r="6">
          <cell r="I6">
            <v>1991</v>
          </cell>
        </row>
        <row r="7">
          <cell r="I7">
            <v>1992</v>
          </cell>
          <cell r="J7">
            <v>0.3065865050714961</v>
          </cell>
        </row>
        <row r="8">
          <cell r="I8">
            <v>1993</v>
          </cell>
        </row>
        <row r="9">
          <cell r="I9">
            <v>1994</v>
          </cell>
          <cell r="K9">
            <v>0.16278288313672321</v>
          </cell>
        </row>
        <row r="10">
          <cell r="I10">
            <v>1995</v>
          </cell>
          <cell r="J10">
            <v>0.29619079055377201</v>
          </cell>
        </row>
        <row r="11">
          <cell r="I11">
            <v>1996</v>
          </cell>
          <cell r="K11">
            <v>0.16374121084192711</v>
          </cell>
        </row>
        <row r="12">
          <cell r="I12">
            <v>1997</v>
          </cell>
        </row>
        <row r="13">
          <cell r="I13">
            <v>1998</v>
          </cell>
          <cell r="J13">
            <v>0.26957752753660319</v>
          </cell>
          <cell r="K13">
            <v>0.18579562198024441</v>
          </cell>
        </row>
        <row r="14">
          <cell r="I14">
            <v>1999</v>
          </cell>
        </row>
        <row r="15">
          <cell r="I15">
            <v>2000</v>
          </cell>
          <cell r="K15">
            <v>0.20250401047006711</v>
          </cell>
        </row>
        <row r="16">
          <cell r="I16">
            <v>2001</v>
          </cell>
          <cell r="J16">
            <v>0.29360725957748168</v>
          </cell>
        </row>
        <row r="17">
          <cell r="I17">
            <v>2002</v>
          </cell>
          <cell r="K17">
            <v>0.1897367945036279</v>
          </cell>
        </row>
        <row r="18">
          <cell r="I18">
            <v>2003</v>
          </cell>
        </row>
        <row r="19">
          <cell r="I19">
            <v>2004</v>
          </cell>
          <cell r="J19">
            <v>0.33653287628501732</v>
          </cell>
          <cell r="K19">
            <v>0.21929444981432411</v>
          </cell>
        </row>
        <row r="20">
          <cell r="I20">
            <v>2005</v>
          </cell>
        </row>
        <row r="21">
          <cell r="I21">
            <v>2006</v>
          </cell>
          <cell r="K21">
            <v>0.2304571611199028</v>
          </cell>
        </row>
        <row r="22">
          <cell r="I22">
            <v>2007</v>
          </cell>
          <cell r="J22">
            <v>0.34497039395287732</v>
          </cell>
        </row>
        <row r="23">
          <cell r="I23">
            <v>2008</v>
          </cell>
          <cell r="K23">
            <v>0.26531016623945619</v>
          </cell>
        </row>
        <row r="24">
          <cell r="I24">
            <v>2009</v>
          </cell>
        </row>
        <row r="25">
          <cell r="I25">
            <v>2010</v>
          </cell>
          <cell r="J25">
            <v>0.35128678730266882</v>
          </cell>
          <cell r="K25">
            <v>0.29341045952263323</v>
          </cell>
        </row>
        <row r="26">
          <cell r="I26">
            <v>2011</v>
          </cell>
        </row>
        <row r="27">
          <cell r="I27">
            <v>2012</v>
          </cell>
          <cell r="K27">
            <v>0.29341045952263323</v>
          </cell>
        </row>
        <row r="28">
          <cell r="I28">
            <v>2013</v>
          </cell>
          <cell r="J28">
            <v>0.36732690803010398</v>
          </cell>
        </row>
        <row r="29">
          <cell r="I29">
            <v>2014</v>
          </cell>
          <cell r="K29">
            <v>0.31314062885121119</v>
          </cell>
        </row>
        <row r="30">
          <cell r="I30">
            <v>2015</v>
          </cell>
        </row>
        <row r="31">
          <cell r="I31">
            <v>2016</v>
          </cell>
          <cell r="J31">
            <v>0.41926693894573119</v>
          </cell>
          <cell r="K31">
            <v>0.31315592873792719</v>
          </cell>
        </row>
        <row r="32">
          <cell r="I32">
            <v>2017</v>
          </cell>
        </row>
        <row r="33">
          <cell r="I33">
            <v>2018</v>
          </cell>
          <cell r="K33">
            <v>0.30151491031717931</v>
          </cell>
        </row>
        <row r="34">
          <cell r="I34">
            <v>2019</v>
          </cell>
          <cell r="J34">
            <v>0.42907718004186651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20B2-3026-4B73-92AA-69341D973974}">
  <dimension ref="A1:C36"/>
  <sheetViews>
    <sheetView tabSelected="1" zoomScale="125" zoomScaleNormal="125" workbookViewId="0"/>
  </sheetViews>
  <sheetFormatPr baseColWidth="10" defaultColWidth="8.83203125" defaultRowHeight="15" x14ac:dyDescent="0.2"/>
  <cols>
    <col min="1" max="2" width="12.1640625" customWidth="1"/>
    <col min="3" max="3" width="27.33203125" customWidth="1"/>
  </cols>
  <sheetData>
    <row r="1" spans="1:3" ht="16" x14ac:dyDescent="0.2">
      <c r="A1" s="1" t="s">
        <v>20</v>
      </c>
    </row>
    <row r="2" spans="1:3" ht="16" x14ac:dyDescent="0.2">
      <c r="C2" s="19"/>
    </row>
    <row r="14" spans="1:3" ht="16" x14ac:dyDescent="0.2">
      <c r="A14" s="1"/>
    </row>
    <row r="21" spans="1:2" x14ac:dyDescent="0.2">
      <c r="A21" s="24" t="s">
        <v>22</v>
      </c>
    </row>
    <row r="22" spans="1:2" x14ac:dyDescent="0.2">
      <c r="A22" s="24" t="s">
        <v>23</v>
      </c>
    </row>
    <row r="25" spans="1:2" ht="17" x14ac:dyDescent="0.2">
      <c r="A25" s="20" t="s">
        <v>21</v>
      </c>
      <c r="B25" s="12" t="s">
        <v>9</v>
      </c>
    </row>
    <row r="26" spans="1:2" ht="16" x14ac:dyDescent="0.2">
      <c r="A26" s="21">
        <v>1989</v>
      </c>
      <c r="B26" s="6">
        <v>0.38101436538672773</v>
      </c>
    </row>
    <row r="27" spans="1:2" ht="16" x14ac:dyDescent="0.2">
      <c r="A27" s="21">
        <v>1992</v>
      </c>
      <c r="B27" s="6">
        <v>0.44265669554098525</v>
      </c>
    </row>
    <row r="28" spans="1:2" ht="16" x14ac:dyDescent="0.2">
      <c r="A28" s="21">
        <v>1995</v>
      </c>
      <c r="B28" s="6">
        <v>0.43614389356046002</v>
      </c>
    </row>
    <row r="29" spans="1:2" ht="16" x14ac:dyDescent="0.2">
      <c r="A29" s="21">
        <v>1998</v>
      </c>
      <c r="B29" s="6">
        <v>0.39966979132106673</v>
      </c>
    </row>
    <row r="30" spans="1:2" ht="16" x14ac:dyDescent="0.2">
      <c r="A30" s="21">
        <v>2001</v>
      </c>
      <c r="B30" s="6">
        <v>0.44804635206475235</v>
      </c>
    </row>
    <row r="31" spans="1:2" ht="16" x14ac:dyDescent="0.2">
      <c r="A31" s="21">
        <v>2004</v>
      </c>
      <c r="B31" s="6">
        <v>0.50426734980628196</v>
      </c>
    </row>
    <row r="32" spans="1:2" ht="16" x14ac:dyDescent="0.2">
      <c r="A32" s="21">
        <v>2007</v>
      </c>
      <c r="B32" s="6">
        <v>0.49748985400946955</v>
      </c>
    </row>
    <row r="33" spans="1:2" ht="16" x14ac:dyDescent="0.2">
      <c r="A33" s="21">
        <v>2010</v>
      </c>
      <c r="B33" s="6">
        <v>0.53074253841558894</v>
      </c>
    </row>
    <row r="34" spans="1:2" ht="16" x14ac:dyDescent="0.2">
      <c r="A34" s="21">
        <v>2013</v>
      </c>
      <c r="B34" s="6">
        <v>0.56150407252100587</v>
      </c>
    </row>
    <row r="35" spans="1:2" ht="16" x14ac:dyDescent="0.2">
      <c r="A35" s="21">
        <v>2016</v>
      </c>
      <c r="B35" s="6">
        <v>0.6179969691561803</v>
      </c>
    </row>
    <row r="36" spans="1:2" ht="16" x14ac:dyDescent="0.2">
      <c r="A36" s="22">
        <v>2019</v>
      </c>
      <c r="B36" s="23">
        <v>0.63007995591762633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C261-09A3-43D4-B6C2-34E271B6D6BE}">
  <dimension ref="A1:D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5"/>
    <col min="2" max="2" width="14.5" style="2" customWidth="1"/>
    <col min="3" max="3" width="17" style="2" bestFit="1" customWidth="1"/>
    <col min="4" max="4" width="15.83203125" style="2" bestFit="1" customWidth="1"/>
    <col min="5" max="16384" width="8.83203125" style="1"/>
  </cols>
  <sheetData>
    <row r="1" spans="1:4" x14ac:dyDescent="0.2">
      <c r="A1" s="1" t="s">
        <v>24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9" spans="1:4" ht="17" customHeight="1" x14ac:dyDescent="0.2"/>
    <row r="20" spans="1:4" x14ac:dyDescent="0.2">
      <c r="A20" s="5" t="s">
        <v>25</v>
      </c>
    </row>
    <row r="21" spans="1:4" x14ac:dyDescent="0.2">
      <c r="A21" s="24" t="s">
        <v>26</v>
      </c>
    </row>
    <row r="22" spans="1:4" x14ac:dyDescent="0.2">
      <c r="A22" s="24" t="s">
        <v>23</v>
      </c>
    </row>
    <row r="25" spans="1:4" x14ac:dyDescent="0.2">
      <c r="A25" s="27" t="s">
        <v>0</v>
      </c>
      <c r="B25" s="3" t="s">
        <v>11</v>
      </c>
      <c r="C25" s="3" t="s">
        <v>12</v>
      </c>
      <c r="D25" s="3" t="s">
        <v>13</v>
      </c>
    </row>
    <row r="26" spans="1:4" x14ac:dyDescent="0.2">
      <c r="A26" s="25">
        <v>1989</v>
      </c>
      <c r="B26" s="7">
        <v>0.14625394427847452</v>
      </c>
      <c r="C26" s="7">
        <v>0.12795397069938649</v>
      </c>
      <c r="D26" s="7">
        <v>0.27840645446559464</v>
      </c>
    </row>
    <row r="27" spans="1:4" x14ac:dyDescent="0.2">
      <c r="A27" s="25">
        <v>1992</v>
      </c>
      <c r="B27" s="7">
        <v>0.13538359351412305</v>
      </c>
      <c r="C27" s="7">
        <v>0.13624940776186009</v>
      </c>
      <c r="D27" s="7">
        <v>0.3507119337255003</v>
      </c>
    </row>
    <row r="28" spans="1:4" x14ac:dyDescent="0.2">
      <c r="A28" s="25">
        <v>1995</v>
      </c>
      <c r="B28" s="7">
        <v>0.15770913660037655</v>
      </c>
      <c r="C28" s="7">
        <v>0.12680332627013788</v>
      </c>
      <c r="D28" s="7">
        <v>0.31703169236502932</v>
      </c>
    </row>
    <row r="29" spans="1:4" x14ac:dyDescent="0.2">
      <c r="A29" s="25">
        <v>1998</v>
      </c>
      <c r="B29" s="7">
        <v>0.17370663706787712</v>
      </c>
      <c r="C29" s="7">
        <v>0.15845562844759131</v>
      </c>
      <c r="D29" s="7">
        <v>0.25879700537006489</v>
      </c>
    </row>
    <row r="30" spans="1:4" x14ac:dyDescent="0.2">
      <c r="A30" s="25">
        <v>2001</v>
      </c>
      <c r="B30" s="7">
        <v>0.19969469788517824</v>
      </c>
      <c r="C30" s="7">
        <v>0.15792546485992914</v>
      </c>
      <c r="D30" s="7">
        <v>0.31750564364490885</v>
      </c>
    </row>
    <row r="31" spans="1:4" x14ac:dyDescent="0.2">
      <c r="A31" s="25">
        <v>2004</v>
      </c>
      <c r="B31" s="7">
        <v>0.22444727863539052</v>
      </c>
      <c r="C31" s="7">
        <v>0.2270039727857161</v>
      </c>
      <c r="D31" s="7">
        <v>0.32352535463561199</v>
      </c>
    </row>
    <row r="32" spans="1:4" x14ac:dyDescent="0.2">
      <c r="A32" s="25">
        <v>2007</v>
      </c>
      <c r="B32" s="7">
        <v>0.24197055240387411</v>
      </c>
      <c r="C32" s="7">
        <v>0.21688342906355629</v>
      </c>
      <c r="D32" s="7">
        <v>0.33076028308629846</v>
      </c>
    </row>
    <row r="33" spans="1:4" x14ac:dyDescent="0.2">
      <c r="A33" s="25">
        <v>2010</v>
      </c>
      <c r="B33" s="7">
        <v>0.29045996543389757</v>
      </c>
      <c r="C33" s="7">
        <v>0.23960857778793815</v>
      </c>
      <c r="D33" s="7">
        <v>0.33971171028302077</v>
      </c>
    </row>
    <row r="34" spans="1:4" x14ac:dyDescent="0.2">
      <c r="A34" s="25">
        <v>2013</v>
      </c>
      <c r="B34" s="7">
        <v>0.30531359271851749</v>
      </c>
      <c r="C34" s="7">
        <v>0.25370610642725006</v>
      </c>
      <c r="D34" s="7">
        <v>0.34459343797920866</v>
      </c>
    </row>
    <row r="35" spans="1:4" x14ac:dyDescent="0.2">
      <c r="A35" s="25">
        <v>2016</v>
      </c>
      <c r="B35" s="7">
        <v>0.29909431036210327</v>
      </c>
      <c r="C35" s="7">
        <v>0.28268127304726259</v>
      </c>
      <c r="D35" s="7">
        <v>0.40512673045894282</v>
      </c>
    </row>
    <row r="36" spans="1:4" x14ac:dyDescent="0.2">
      <c r="A36" s="26">
        <v>2019</v>
      </c>
      <c r="B36" s="23">
        <v>0.29198294533030766</v>
      </c>
      <c r="C36" s="23">
        <v>0.30288054331296538</v>
      </c>
      <c r="D36" s="23">
        <v>0.42384679769345845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CCEA-CCA3-4995-81CD-84EE7653B9E0}">
  <dimension ref="A1:D26"/>
  <sheetViews>
    <sheetView zoomScale="125" zoomScaleNormal="125" workbookViewId="0"/>
  </sheetViews>
  <sheetFormatPr baseColWidth="10" defaultColWidth="8.83203125" defaultRowHeight="16" x14ac:dyDescent="0.2"/>
  <cols>
    <col min="1" max="4" width="12.6640625" style="2" customWidth="1"/>
    <col min="5" max="16384" width="8.83203125" style="1"/>
  </cols>
  <sheetData>
    <row r="1" spans="1:4" x14ac:dyDescent="0.2">
      <c r="A1" s="25" t="s">
        <v>30</v>
      </c>
    </row>
    <row r="2" spans="1:4" s="28" customFormat="1" x14ac:dyDescent="0.2"/>
    <row r="3" spans="1:4" x14ac:dyDescent="0.2">
      <c r="A3" s="1"/>
      <c r="B3" s="1"/>
      <c r="C3" s="1"/>
      <c r="D3" s="1"/>
    </row>
    <row r="5" spans="1:4" x14ac:dyDescent="0.2">
      <c r="A5" s="6"/>
    </row>
    <row r="20" spans="1:4" x14ac:dyDescent="0.2">
      <c r="A20" s="5" t="s">
        <v>31</v>
      </c>
    </row>
    <row r="21" spans="1:4" x14ac:dyDescent="0.2">
      <c r="A21" s="24" t="s">
        <v>26</v>
      </c>
    </row>
    <row r="22" spans="1:4" x14ac:dyDescent="0.2">
      <c r="A22" s="24" t="s">
        <v>23</v>
      </c>
    </row>
    <row r="25" spans="1:4" ht="51" x14ac:dyDescent="0.2">
      <c r="A25" s="12" t="s">
        <v>19</v>
      </c>
      <c r="B25" s="12" t="s">
        <v>27</v>
      </c>
      <c r="C25" s="12" t="s">
        <v>28</v>
      </c>
      <c r="D25" s="12" t="s">
        <v>29</v>
      </c>
    </row>
    <row r="26" spans="1:4" x14ac:dyDescent="0.2">
      <c r="A26" s="18">
        <v>0.84881438887173422</v>
      </c>
      <c r="B26" s="18">
        <v>0.02</v>
      </c>
      <c r="C26" s="18">
        <v>0.04</v>
      </c>
      <c r="D26" s="29">
        <v>0.09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4E7A-55E9-4BFF-880B-AD3925C1679E}">
  <dimension ref="A1:E36"/>
  <sheetViews>
    <sheetView zoomScale="125" zoomScaleNormal="125" workbookViewId="0"/>
  </sheetViews>
  <sheetFormatPr baseColWidth="10" defaultColWidth="8.83203125" defaultRowHeight="15" x14ac:dyDescent="0.2"/>
  <cols>
    <col min="1" max="1" width="10" style="31" customWidth="1"/>
    <col min="2" max="4" width="12.5" style="30" customWidth="1"/>
  </cols>
  <sheetData>
    <row r="1" spans="1:5" ht="16" x14ac:dyDescent="0.2">
      <c r="A1" s="1" t="s">
        <v>32</v>
      </c>
    </row>
    <row r="3" spans="1:5" x14ac:dyDescent="0.2">
      <c r="E3" s="10"/>
    </row>
    <row r="4" spans="1:5" x14ac:dyDescent="0.2">
      <c r="E4" s="10"/>
    </row>
    <row r="5" spans="1:5" x14ac:dyDescent="0.2">
      <c r="E5" s="10"/>
    </row>
    <row r="6" spans="1:5" x14ac:dyDescent="0.2">
      <c r="E6" s="10"/>
    </row>
    <row r="7" spans="1:5" x14ac:dyDescent="0.2">
      <c r="E7" s="10"/>
    </row>
    <row r="8" spans="1:5" x14ac:dyDescent="0.2">
      <c r="E8" s="10"/>
    </row>
    <row r="9" spans="1:5" x14ac:dyDescent="0.2">
      <c r="E9" s="10"/>
    </row>
    <row r="10" spans="1:5" x14ac:dyDescent="0.2">
      <c r="E10" s="10"/>
    </row>
    <row r="11" spans="1:5" x14ac:dyDescent="0.2">
      <c r="E11" s="10"/>
    </row>
    <row r="12" spans="1:5" x14ac:dyDescent="0.2">
      <c r="E12" s="10"/>
    </row>
    <row r="13" spans="1:5" x14ac:dyDescent="0.2">
      <c r="E13" s="10"/>
    </row>
    <row r="21" spans="1:4" x14ac:dyDescent="0.2">
      <c r="A21" s="24" t="s">
        <v>26</v>
      </c>
    </row>
    <row r="22" spans="1:4" x14ac:dyDescent="0.2">
      <c r="A22" s="24" t="s">
        <v>23</v>
      </c>
    </row>
    <row r="25" spans="1:4" ht="16" x14ac:dyDescent="0.2">
      <c r="A25" s="20" t="s">
        <v>21</v>
      </c>
      <c r="B25" s="13" t="s">
        <v>10</v>
      </c>
      <c r="C25" s="13" t="s">
        <v>18</v>
      </c>
      <c r="D25" s="13" t="s">
        <v>17</v>
      </c>
    </row>
    <row r="26" spans="1:4" ht="16" x14ac:dyDescent="0.2">
      <c r="A26" s="21">
        <v>1989</v>
      </c>
      <c r="B26" s="15">
        <v>0.61898563461327227</v>
      </c>
      <c r="C26" s="15">
        <v>0.13383245889215944</v>
      </c>
      <c r="D26" s="15">
        <v>0.24718190649456831</v>
      </c>
    </row>
    <row r="27" spans="1:4" ht="16" x14ac:dyDescent="0.2">
      <c r="A27" s="21">
        <v>1992</v>
      </c>
      <c r="B27" s="15">
        <v>0.55734330445901481</v>
      </c>
      <c r="C27" s="15">
        <v>0.13607019046948912</v>
      </c>
      <c r="D27" s="15">
        <v>0.3065865050714961</v>
      </c>
    </row>
    <row r="28" spans="1:4" ht="16" x14ac:dyDescent="0.2">
      <c r="A28" s="21">
        <v>1995</v>
      </c>
      <c r="B28" s="15">
        <v>0.56385610643953998</v>
      </c>
      <c r="C28" s="15">
        <v>0.13995310300668798</v>
      </c>
      <c r="D28" s="15">
        <v>0.29619079055377201</v>
      </c>
    </row>
    <row r="29" spans="1:4" ht="16" x14ac:dyDescent="0.2">
      <c r="A29" s="21">
        <v>1998</v>
      </c>
      <c r="B29" s="15">
        <v>0.60033020867893327</v>
      </c>
      <c r="C29" s="15">
        <v>0.13009226378446351</v>
      </c>
      <c r="D29" s="15">
        <v>0.26957752753660325</v>
      </c>
    </row>
    <row r="30" spans="1:4" ht="16" x14ac:dyDescent="0.2">
      <c r="A30" s="21">
        <v>2001</v>
      </c>
      <c r="B30" s="15">
        <v>0.5519536479352477</v>
      </c>
      <c r="C30" s="15">
        <v>0.15443909248727061</v>
      </c>
      <c r="D30" s="15">
        <v>0.29360725957748174</v>
      </c>
    </row>
    <row r="31" spans="1:4" ht="16" x14ac:dyDescent="0.2">
      <c r="A31" s="21">
        <v>2004</v>
      </c>
      <c r="B31" s="15">
        <v>0.49573265019371804</v>
      </c>
      <c r="C31" s="15">
        <v>0.16773447352126469</v>
      </c>
      <c r="D31" s="15">
        <v>0.33653287628501727</v>
      </c>
    </row>
    <row r="32" spans="1:4" ht="16" x14ac:dyDescent="0.2">
      <c r="A32" s="21">
        <v>2007</v>
      </c>
      <c r="B32" s="15">
        <v>0.50251014599053045</v>
      </c>
      <c r="C32" s="15">
        <v>0.15251946005659223</v>
      </c>
      <c r="D32" s="15">
        <v>0.34497039395287732</v>
      </c>
    </row>
    <row r="33" spans="1:4" ht="16" x14ac:dyDescent="0.2">
      <c r="A33" s="21">
        <v>2010</v>
      </c>
      <c r="B33" s="15">
        <v>0.46925746158441106</v>
      </c>
      <c r="C33" s="15">
        <v>0.17945575111292014</v>
      </c>
      <c r="D33" s="15">
        <v>0.35128678730266882</v>
      </c>
    </row>
    <row r="34" spans="1:4" ht="16" x14ac:dyDescent="0.2">
      <c r="A34" s="21">
        <v>2013</v>
      </c>
      <c r="B34" s="15">
        <v>0.43849592747899407</v>
      </c>
      <c r="C34" s="15">
        <v>0.19417716449090192</v>
      </c>
      <c r="D34" s="15">
        <v>0.36732690803010398</v>
      </c>
    </row>
    <row r="35" spans="1:4" ht="16" x14ac:dyDescent="0.2">
      <c r="A35" s="21">
        <v>2016</v>
      </c>
      <c r="B35" s="15">
        <v>0.3820030308438197</v>
      </c>
      <c r="C35" s="15">
        <v>0.19873003021044905</v>
      </c>
      <c r="D35" s="15">
        <v>0.41926693894573125</v>
      </c>
    </row>
    <row r="36" spans="1:4" ht="16" x14ac:dyDescent="0.2">
      <c r="A36" s="22">
        <v>2019</v>
      </c>
      <c r="B36" s="18">
        <v>0.36992004408237367</v>
      </c>
      <c r="C36" s="18">
        <v>0.20100277587575988</v>
      </c>
      <c r="D36" s="18">
        <v>0.42907718004186651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E6A9-CBBB-B647-8033-DF73547A3833}">
  <dimension ref="A1:G208"/>
  <sheetViews>
    <sheetView zoomScale="125" zoomScaleNormal="125" workbookViewId="0"/>
  </sheetViews>
  <sheetFormatPr baseColWidth="10" defaultColWidth="8.83203125" defaultRowHeight="15" x14ac:dyDescent="0.2"/>
  <cols>
    <col min="1" max="1" width="19.5" style="40" customWidth="1"/>
    <col min="2" max="3" width="14.1640625" style="42" customWidth="1"/>
  </cols>
  <sheetData>
    <row r="1" spans="1:7" ht="16" x14ac:dyDescent="0.2">
      <c r="A1" s="36" t="s">
        <v>43</v>
      </c>
      <c r="B1"/>
      <c r="C1"/>
    </row>
    <row r="2" spans="1:7" s="11" customFormat="1" x14ac:dyDescent="0.2"/>
    <row r="3" spans="1:7" x14ac:dyDescent="0.2">
      <c r="A3"/>
      <c r="B3"/>
      <c r="C3"/>
    </row>
    <row r="4" spans="1:7" x14ac:dyDescent="0.2">
      <c r="A4"/>
      <c r="B4"/>
      <c r="C4"/>
    </row>
    <row r="5" spans="1:7" x14ac:dyDescent="0.2">
      <c r="A5"/>
      <c r="B5"/>
      <c r="C5"/>
    </row>
    <row r="6" spans="1:7" x14ac:dyDescent="0.2">
      <c r="A6"/>
      <c r="B6"/>
      <c r="C6"/>
    </row>
    <row r="7" spans="1:7" x14ac:dyDescent="0.2">
      <c r="A7"/>
      <c r="B7"/>
      <c r="C7"/>
    </row>
    <row r="8" spans="1:7" x14ac:dyDescent="0.2">
      <c r="A8"/>
      <c r="B8"/>
      <c r="C8"/>
    </row>
    <row r="9" spans="1:7" x14ac:dyDescent="0.2">
      <c r="A9"/>
      <c r="B9"/>
      <c r="C9"/>
    </row>
    <row r="10" spans="1:7" x14ac:dyDescent="0.2">
      <c r="A10"/>
      <c r="B10"/>
      <c r="C10"/>
    </row>
    <row r="11" spans="1:7" x14ac:dyDescent="0.2">
      <c r="A11"/>
      <c r="B11"/>
      <c r="C11"/>
    </row>
    <row r="12" spans="1:7" x14ac:dyDescent="0.2">
      <c r="A12"/>
      <c r="B12"/>
      <c r="C12"/>
    </row>
    <row r="14" spans="1:7" x14ac:dyDescent="0.2">
      <c r="E14" s="41"/>
      <c r="F14" s="41"/>
      <c r="G14" s="41"/>
    </row>
    <row r="15" spans="1:7" x14ac:dyDescent="0.2">
      <c r="E15" s="41"/>
      <c r="F15" s="41"/>
      <c r="G15" s="41"/>
    </row>
    <row r="19" spans="1:3" x14ac:dyDescent="0.2">
      <c r="A19"/>
      <c r="B19"/>
      <c r="C19"/>
    </row>
    <row r="20" spans="1:3" x14ac:dyDescent="0.2">
      <c r="A20"/>
      <c r="B20"/>
      <c r="C20"/>
    </row>
    <row r="21" spans="1:3" x14ac:dyDescent="0.2">
      <c r="A21" s="24" t="s">
        <v>44</v>
      </c>
      <c r="B21"/>
      <c r="C21"/>
    </row>
    <row r="22" spans="1:3" x14ac:dyDescent="0.2">
      <c r="A22" s="24" t="s">
        <v>23</v>
      </c>
      <c r="B22"/>
      <c r="C22"/>
    </row>
    <row r="23" spans="1:3" x14ac:dyDescent="0.2">
      <c r="A23"/>
      <c r="B23"/>
      <c r="C23"/>
    </row>
    <row r="24" spans="1:3" x14ac:dyDescent="0.2">
      <c r="A24"/>
      <c r="B24"/>
      <c r="C24"/>
    </row>
    <row r="25" spans="1:3" ht="17" x14ac:dyDescent="0.2">
      <c r="A25" s="37" t="s">
        <v>40</v>
      </c>
      <c r="B25" s="45">
        <v>0.1653491262322748</v>
      </c>
      <c r="C25" s="45">
        <v>3.7688551740024445E-2</v>
      </c>
    </row>
    <row r="26" spans="1:3" s="11" customFormat="1" ht="17" x14ac:dyDescent="0.2">
      <c r="A26" s="46" t="s">
        <v>41</v>
      </c>
      <c r="B26" s="38">
        <v>8.8106867042853088E-3</v>
      </c>
      <c r="C26" s="38">
        <v>3.5560594482729024E-2</v>
      </c>
    </row>
    <row r="27" spans="1:3" ht="17" x14ac:dyDescent="0.2">
      <c r="A27" s="39" t="s">
        <v>42</v>
      </c>
      <c r="B27" s="47">
        <v>7.7354606107380985E-3</v>
      </c>
      <c r="C27" s="47">
        <v>-6.0788292391530385E-3</v>
      </c>
    </row>
    <row r="28" spans="1:3" x14ac:dyDescent="0.2">
      <c r="A28"/>
      <c r="B28"/>
      <c r="C28"/>
    </row>
    <row r="29" spans="1:3" x14ac:dyDescent="0.2">
      <c r="A29"/>
      <c r="B29"/>
      <c r="C29"/>
    </row>
    <row r="30" spans="1:3" x14ac:dyDescent="0.2">
      <c r="A30"/>
      <c r="B30"/>
      <c r="C30"/>
    </row>
    <row r="31" spans="1:3" x14ac:dyDescent="0.2">
      <c r="A31"/>
      <c r="B31"/>
      <c r="C31"/>
    </row>
    <row r="32" spans="1:3" x14ac:dyDescent="0.2">
      <c r="A32"/>
      <c r="B32"/>
      <c r="C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s="11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577F-A247-4C71-ACBA-8358F26405BC}">
  <dimension ref="A1:K37"/>
  <sheetViews>
    <sheetView zoomScale="125" zoomScaleNormal="125" workbookViewId="0"/>
  </sheetViews>
  <sheetFormatPr baseColWidth="10" defaultColWidth="8.83203125" defaultRowHeight="16" x14ac:dyDescent="0.2"/>
  <cols>
    <col min="1" max="1" width="13" style="25" customWidth="1"/>
    <col min="2" max="3" width="13" style="2" customWidth="1"/>
    <col min="4" max="7" width="8.83203125" style="1"/>
    <col min="8" max="8" width="11.83203125" style="25" customWidth="1"/>
    <col min="9" max="10" width="11.83203125" style="2" customWidth="1"/>
    <col min="11" max="11" width="13.5" style="2" customWidth="1"/>
    <col min="12" max="16384" width="8.83203125" style="1"/>
  </cols>
  <sheetData>
    <row r="1" spans="1:4" x14ac:dyDescent="0.2">
      <c r="A1" s="1" t="s">
        <v>37</v>
      </c>
    </row>
    <row r="3" spans="1:4" x14ac:dyDescent="0.2">
      <c r="A3" s="1"/>
      <c r="B3" s="1"/>
      <c r="C3" s="1"/>
      <c r="D3" s="32"/>
    </row>
    <row r="4" spans="1:4" x14ac:dyDescent="0.2">
      <c r="A4" s="1"/>
      <c r="B4" s="1"/>
      <c r="C4" s="1"/>
      <c r="D4" s="32"/>
    </row>
    <row r="5" spans="1:4" x14ac:dyDescent="0.2">
      <c r="A5" s="1"/>
      <c r="B5" s="1"/>
      <c r="C5" s="1"/>
      <c r="D5" s="32"/>
    </row>
    <row r="6" spans="1:4" x14ac:dyDescent="0.2">
      <c r="A6" s="1"/>
      <c r="B6" s="1"/>
      <c r="C6" s="1"/>
      <c r="D6" s="32"/>
    </row>
    <row r="7" spans="1:4" x14ac:dyDescent="0.2">
      <c r="A7" s="1"/>
      <c r="B7" s="1"/>
      <c r="C7" s="1"/>
      <c r="D7" s="32"/>
    </row>
    <row r="8" spans="1:4" x14ac:dyDescent="0.2">
      <c r="A8" s="1"/>
      <c r="B8" s="1"/>
      <c r="C8" s="1"/>
      <c r="D8" s="32"/>
    </row>
    <row r="9" spans="1:4" x14ac:dyDescent="0.2">
      <c r="A9" s="1"/>
      <c r="B9" s="1"/>
      <c r="C9" s="1"/>
      <c r="D9" s="32"/>
    </row>
    <row r="10" spans="1:4" x14ac:dyDescent="0.2">
      <c r="A10" s="1"/>
      <c r="B10" s="1"/>
      <c r="C10" s="1"/>
      <c r="D10" s="32"/>
    </row>
    <row r="11" spans="1:4" x14ac:dyDescent="0.2">
      <c r="A11" s="1"/>
      <c r="B11" s="1"/>
      <c r="C11" s="1"/>
      <c r="D11" s="32"/>
    </row>
    <row r="12" spans="1:4" x14ac:dyDescent="0.2">
      <c r="A12" s="1"/>
      <c r="B12" s="1"/>
      <c r="C12" s="1"/>
      <c r="D12" s="32"/>
    </row>
    <row r="13" spans="1:4" x14ac:dyDescent="0.2">
      <c r="A13" s="1"/>
      <c r="B13" s="1"/>
      <c r="C13" s="1"/>
      <c r="D13" s="32"/>
    </row>
    <row r="14" spans="1:4" x14ac:dyDescent="0.2">
      <c r="A14" s="1"/>
      <c r="B14" s="1"/>
      <c r="C14" s="1"/>
      <c r="D14" s="32"/>
    </row>
    <row r="20" spans="1:11" x14ac:dyDescent="0.2">
      <c r="A20" s="24" t="s">
        <v>38</v>
      </c>
    </row>
    <row r="21" spans="1:11" x14ac:dyDescent="0.2">
      <c r="A21" s="24" t="s">
        <v>23</v>
      </c>
    </row>
    <row r="24" spans="1:11" ht="17" x14ac:dyDescent="0.2">
      <c r="A24" s="20" t="s">
        <v>35</v>
      </c>
      <c r="B24" s="12" t="s">
        <v>34</v>
      </c>
      <c r="C24" s="12" t="s">
        <v>33</v>
      </c>
      <c r="H24" s="1"/>
      <c r="I24" s="1"/>
      <c r="J24" s="1"/>
      <c r="K24" s="1"/>
    </row>
    <row r="25" spans="1:11" x14ac:dyDescent="0.2">
      <c r="A25" s="21">
        <v>1994</v>
      </c>
      <c r="B25" s="33">
        <v>0.24590380000000001</v>
      </c>
      <c r="C25" s="33">
        <v>0.1491056</v>
      </c>
      <c r="H25" s="1"/>
      <c r="I25" s="1"/>
      <c r="J25" s="1"/>
      <c r="K25" s="1"/>
    </row>
    <row r="26" spans="1:11" x14ac:dyDescent="0.2">
      <c r="A26" s="21">
        <f>A25+2</f>
        <v>1996</v>
      </c>
      <c r="B26" s="33">
        <v>0.27718389999999998</v>
      </c>
      <c r="C26" s="33">
        <v>0.14550560000000001</v>
      </c>
      <c r="H26" s="1"/>
      <c r="I26" s="1"/>
      <c r="J26" s="1"/>
      <c r="K26" s="1"/>
    </row>
    <row r="27" spans="1:11" x14ac:dyDescent="0.2">
      <c r="A27" s="21">
        <f t="shared" ref="A27:A37" si="0">A26+2</f>
        <v>1998</v>
      </c>
      <c r="B27" s="33">
        <v>0.27550970000000002</v>
      </c>
      <c r="C27" s="33">
        <v>0.1690682</v>
      </c>
      <c r="H27" s="1"/>
      <c r="I27" s="1"/>
      <c r="J27" s="1"/>
      <c r="K27" s="1"/>
    </row>
    <row r="28" spans="1:11" x14ac:dyDescent="0.2">
      <c r="A28" s="21">
        <f t="shared" si="0"/>
        <v>2000</v>
      </c>
      <c r="B28" s="33">
        <v>0.2983169</v>
      </c>
      <c r="C28" s="33">
        <v>0.18404470000000001</v>
      </c>
      <c r="H28" s="1"/>
      <c r="I28" s="1"/>
      <c r="J28" s="1"/>
      <c r="K28" s="1"/>
    </row>
    <row r="29" spans="1:11" x14ac:dyDescent="0.2">
      <c r="A29" s="21">
        <f t="shared" si="0"/>
        <v>2002</v>
      </c>
      <c r="B29" s="33">
        <v>0.28177229999999998</v>
      </c>
      <c r="C29" s="33">
        <v>0.17208309999999999</v>
      </c>
      <c r="H29" s="1"/>
      <c r="I29" s="1"/>
      <c r="J29" s="1"/>
      <c r="K29" s="1"/>
    </row>
    <row r="30" spans="1:11" x14ac:dyDescent="0.2">
      <c r="A30" s="21">
        <f t="shared" si="0"/>
        <v>2004</v>
      </c>
      <c r="B30" s="33">
        <v>0.30603900000000001</v>
      </c>
      <c r="C30" s="33">
        <v>0.20177419999999999</v>
      </c>
      <c r="H30" s="1"/>
      <c r="I30" s="1"/>
      <c r="J30" s="1"/>
      <c r="K30" s="1"/>
    </row>
    <row r="31" spans="1:11" x14ac:dyDescent="0.2">
      <c r="A31" s="21">
        <f t="shared" si="0"/>
        <v>2006</v>
      </c>
      <c r="B31" s="33">
        <v>0.3251501</v>
      </c>
      <c r="C31" s="33">
        <v>0.2111083</v>
      </c>
      <c r="H31" s="1"/>
      <c r="I31" s="1"/>
      <c r="J31" s="1"/>
      <c r="K31" s="1"/>
    </row>
    <row r="32" spans="1:11" x14ac:dyDescent="0.2">
      <c r="A32" s="21">
        <f t="shared" si="0"/>
        <v>2008</v>
      </c>
      <c r="B32" s="33">
        <v>0.33566249999999997</v>
      </c>
      <c r="C32" s="33">
        <v>0.24979599999999999</v>
      </c>
      <c r="H32" s="1"/>
      <c r="I32" s="1"/>
      <c r="J32" s="1"/>
      <c r="K32" s="1"/>
    </row>
    <row r="33" spans="1:11" x14ac:dyDescent="0.2">
      <c r="A33" s="21">
        <f t="shared" si="0"/>
        <v>2010</v>
      </c>
      <c r="B33" s="33">
        <v>0.34403630000000002</v>
      </c>
      <c r="C33" s="33">
        <v>0.28215410000000002</v>
      </c>
      <c r="H33" s="1"/>
      <c r="I33" s="1"/>
      <c r="J33" s="1"/>
      <c r="K33" s="1"/>
    </row>
    <row r="34" spans="1:11" x14ac:dyDescent="0.2">
      <c r="A34" s="21">
        <f t="shared" si="0"/>
        <v>2012</v>
      </c>
      <c r="B34" s="33">
        <v>0.3600391</v>
      </c>
      <c r="C34" s="33">
        <v>0.29105979999999998</v>
      </c>
      <c r="H34" s="1"/>
      <c r="I34" s="1"/>
      <c r="J34" s="1"/>
      <c r="K34" s="1"/>
    </row>
    <row r="35" spans="1:11" x14ac:dyDescent="0.2">
      <c r="A35" s="21">
        <f t="shared" si="0"/>
        <v>2014</v>
      </c>
      <c r="B35" s="33">
        <v>0.3544564</v>
      </c>
      <c r="C35" s="33">
        <v>0.30302580000000001</v>
      </c>
      <c r="H35" s="1"/>
      <c r="I35" s="1"/>
      <c r="J35" s="1"/>
      <c r="K35" s="1"/>
    </row>
    <row r="36" spans="1:11" x14ac:dyDescent="0.2">
      <c r="A36" s="21">
        <f t="shared" si="0"/>
        <v>2016</v>
      </c>
      <c r="B36" s="33">
        <v>0.3473117</v>
      </c>
      <c r="C36" s="33">
        <v>0.30446570000000001</v>
      </c>
      <c r="H36" s="1"/>
      <c r="I36" s="1"/>
      <c r="J36" s="1"/>
      <c r="K36" s="1"/>
    </row>
    <row r="37" spans="1:11" x14ac:dyDescent="0.2">
      <c r="A37" s="22">
        <f t="shared" si="0"/>
        <v>2018</v>
      </c>
      <c r="B37" s="34">
        <v>0.34929909999999997</v>
      </c>
      <c r="C37" s="34">
        <v>0.28839310000000001</v>
      </c>
      <c r="H37" s="1"/>
      <c r="I37" s="1"/>
      <c r="J37" s="1"/>
      <c r="K37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A7E1-4445-B647-8F6C-0C7A25EFC6BE}">
  <dimension ref="A1:K37"/>
  <sheetViews>
    <sheetView zoomScale="125" zoomScaleNormal="125" workbookViewId="0"/>
  </sheetViews>
  <sheetFormatPr baseColWidth="10" defaultColWidth="8.83203125" defaultRowHeight="16" x14ac:dyDescent="0.2"/>
  <cols>
    <col min="1" max="1" width="13" style="25" customWidth="1"/>
    <col min="2" max="3" width="13" style="2" customWidth="1"/>
    <col min="4" max="7" width="8.83203125" style="1"/>
    <col min="8" max="8" width="11.83203125" style="25" customWidth="1"/>
    <col min="9" max="10" width="11.83203125" style="2" customWidth="1"/>
    <col min="11" max="11" width="13.5" style="2" customWidth="1"/>
    <col min="12" max="16384" width="8.83203125" style="1"/>
  </cols>
  <sheetData>
    <row r="1" spans="1:8" x14ac:dyDescent="0.2">
      <c r="A1" s="36" t="s">
        <v>39</v>
      </c>
    </row>
    <row r="3" spans="1:8" s="2" customFormat="1" x14ac:dyDescent="0.2">
      <c r="A3" s="1"/>
      <c r="B3" s="1"/>
      <c r="C3" s="1"/>
      <c r="D3" s="32"/>
      <c r="E3" s="1"/>
      <c r="F3" s="1"/>
      <c r="G3" s="1"/>
      <c r="H3" s="25"/>
    </row>
    <row r="4" spans="1:8" s="2" customFormat="1" x14ac:dyDescent="0.2">
      <c r="A4" s="1"/>
      <c r="B4" s="1"/>
      <c r="C4" s="1"/>
      <c r="D4" s="32"/>
      <c r="E4" s="1"/>
      <c r="F4" s="1"/>
      <c r="G4" s="1"/>
      <c r="H4" s="25"/>
    </row>
    <row r="5" spans="1:8" s="2" customFormat="1" x14ac:dyDescent="0.2">
      <c r="A5" s="1"/>
      <c r="B5" s="1"/>
      <c r="C5" s="1"/>
      <c r="D5" s="32"/>
      <c r="E5" s="1"/>
      <c r="F5" s="1"/>
      <c r="G5" s="1"/>
      <c r="H5" s="25"/>
    </row>
    <row r="6" spans="1:8" s="2" customFormat="1" x14ac:dyDescent="0.2">
      <c r="A6" s="1"/>
      <c r="B6" s="1"/>
      <c r="C6" s="1"/>
      <c r="D6" s="32"/>
      <c r="E6" s="1"/>
      <c r="F6" s="1"/>
      <c r="G6" s="1"/>
      <c r="H6" s="25"/>
    </row>
    <row r="7" spans="1:8" s="2" customFormat="1" x14ac:dyDescent="0.2">
      <c r="A7" s="1"/>
      <c r="B7" s="1"/>
      <c r="C7" s="1"/>
      <c r="D7" s="32"/>
      <c r="E7" s="1"/>
      <c r="F7" s="1"/>
      <c r="G7" s="1"/>
      <c r="H7" s="25"/>
    </row>
    <row r="8" spans="1:8" s="2" customFormat="1" x14ac:dyDescent="0.2">
      <c r="A8" s="1"/>
      <c r="B8" s="1"/>
      <c r="C8" s="1"/>
      <c r="D8" s="32"/>
      <c r="E8" s="1"/>
      <c r="F8" s="1"/>
      <c r="G8" s="1"/>
      <c r="H8" s="25"/>
    </row>
    <row r="9" spans="1:8" s="2" customFormat="1" x14ac:dyDescent="0.2">
      <c r="A9" s="1"/>
      <c r="B9" s="1"/>
      <c r="C9" s="1"/>
      <c r="D9" s="32"/>
      <c r="E9" s="1"/>
      <c r="F9" s="1"/>
      <c r="G9" s="1"/>
      <c r="H9" s="25"/>
    </row>
    <row r="10" spans="1:8" s="2" customFormat="1" x14ac:dyDescent="0.2">
      <c r="A10" s="1"/>
      <c r="B10" s="1"/>
      <c r="C10" s="1"/>
      <c r="D10" s="32"/>
      <c r="E10" s="1"/>
      <c r="F10" s="1"/>
      <c r="G10" s="1"/>
      <c r="H10" s="25"/>
    </row>
    <row r="11" spans="1:8" s="2" customFormat="1" x14ac:dyDescent="0.2">
      <c r="A11" s="1"/>
      <c r="B11" s="1"/>
      <c r="C11" s="1"/>
      <c r="D11" s="32"/>
      <c r="E11" s="1"/>
      <c r="F11" s="1"/>
      <c r="G11" s="1"/>
      <c r="H11" s="25"/>
    </row>
    <row r="12" spans="1:8" s="2" customFormat="1" x14ac:dyDescent="0.2">
      <c r="A12" s="1"/>
      <c r="B12" s="1"/>
      <c r="C12" s="1"/>
      <c r="D12" s="32"/>
      <c r="E12" s="1"/>
      <c r="F12" s="1"/>
      <c r="G12" s="1"/>
      <c r="H12" s="25"/>
    </row>
    <row r="13" spans="1:8" s="2" customFormat="1" x14ac:dyDescent="0.2">
      <c r="A13" s="1"/>
      <c r="B13" s="1"/>
      <c r="C13" s="1"/>
      <c r="D13" s="32"/>
      <c r="E13" s="1"/>
      <c r="F13" s="1"/>
      <c r="G13" s="1"/>
      <c r="H13" s="25"/>
    </row>
    <row r="14" spans="1:8" s="2" customFormat="1" x14ac:dyDescent="0.2">
      <c r="A14" s="1"/>
      <c r="B14" s="1"/>
      <c r="C14" s="1"/>
      <c r="D14" s="32"/>
      <c r="E14" s="1"/>
      <c r="F14" s="1"/>
      <c r="G14" s="1"/>
      <c r="H14" s="25"/>
    </row>
    <row r="15" spans="1:8" s="2" customFormat="1" x14ac:dyDescent="0.2">
      <c r="A15" s="1"/>
      <c r="B15" s="1"/>
      <c r="C15" s="1"/>
      <c r="D15" s="32"/>
      <c r="E15" s="1"/>
      <c r="F15" s="1"/>
      <c r="G15" s="1"/>
      <c r="H15" s="25"/>
    </row>
    <row r="20" spans="1:11" x14ac:dyDescent="0.2">
      <c r="A20" s="24" t="s">
        <v>36</v>
      </c>
    </row>
    <row r="21" spans="1:11" x14ac:dyDescent="0.2">
      <c r="A21" s="24" t="s">
        <v>23</v>
      </c>
    </row>
    <row r="24" spans="1:11" ht="17" x14ac:dyDescent="0.2">
      <c r="A24" s="20" t="s">
        <v>35</v>
      </c>
      <c r="B24" s="12" t="s">
        <v>14</v>
      </c>
      <c r="C24" s="12" t="s">
        <v>15</v>
      </c>
      <c r="D24" s="12" t="s">
        <v>16</v>
      </c>
      <c r="H24" s="1"/>
      <c r="I24" s="1"/>
      <c r="J24" s="1"/>
      <c r="K24" s="1"/>
    </row>
    <row r="25" spans="1:11" x14ac:dyDescent="0.2">
      <c r="A25" s="21">
        <v>1994</v>
      </c>
      <c r="B25" s="33">
        <v>0.21927659999999999</v>
      </c>
      <c r="C25" s="33">
        <v>0.15026919999999999</v>
      </c>
      <c r="D25" s="33">
        <v>0.11871950000000001</v>
      </c>
      <c r="H25" s="1"/>
      <c r="I25" s="1"/>
      <c r="J25" s="1"/>
      <c r="K25" s="1"/>
    </row>
    <row r="26" spans="1:11" x14ac:dyDescent="0.2">
      <c r="A26" s="21">
        <f t="shared" ref="A26:A37" si="0">A25+2</f>
        <v>1996</v>
      </c>
      <c r="B26" s="33">
        <v>0.22348499999999999</v>
      </c>
      <c r="C26" s="33">
        <v>0.16403709999999999</v>
      </c>
      <c r="D26" s="33">
        <v>0.1035842</v>
      </c>
      <c r="H26" s="1"/>
      <c r="I26" s="1"/>
      <c r="J26" s="1"/>
      <c r="K26" s="1"/>
    </row>
    <row r="27" spans="1:11" x14ac:dyDescent="0.2">
      <c r="A27" s="21">
        <f t="shared" si="0"/>
        <v>1998</v>
      </c>
      <c r="B27" s="33">
        <v>0.26037250000000001</v>
      </c>
      <c r="C27" s="33">
        <v>0.18222759999999999</v>
      </c>
      <c r="D27" s="33">
        <v>0.1145278</v>
      </c>
      <c r="H27" s="1"/>
      <c r="I27" s="1"/>
      <c r="J27" s="1"/>
      <c r="K27" s="1"/>
    </row>
    <row r="28" spans="1:11" x14ac:dyDescent="0.2">
      <c r="A28" s="21">
        <f t="shared" si="0"/>
        <v>2000</v>
      </c>
      <c r="B28" s="33">
        <v>0.28792780000000001</v>
      </c>
      <c r="C28" s="33">
        <v>0.20482069999999999</v>
      </c>
      <c r="D28" s="33">
        <v>0.1145598</v>
      </c>
      <c r="H28" s="1"/>
      <c r="I28" s="1"/>
      <c r="J28" s="1"/>
      <c r="K28" s="1"/>
    </row>
    <row r="29" spans="1:11" x14ac:dyDescent="0.2">
      <c r="A29" s="21">
        <f t="shared" si="0"/>
        <v>2002</v>
      </c>
      <c r="B29" s="33">
        <v>0.27444879999999999</v>
      </c>
      <c r="C29" s="33">
        <v>0.18101120000000001</v>
      </c>
      <c r="D29" s="33">
        <v>0.1136358</v>
      </c>
      <c r="H29" s="1"/>
      <c r="I29" s="1"/>
      <c r="J29" s="1"/>
      <c r="K29" s="1"/>
    </row>
    <row r="30" spans="1:11" x14ac:dyDescent="0.2">
      <c r="A30" s="21">
        <f t="shared" si="0"/>
        <v>2004</v>
      </c>
      <c r="B30" s="33">
        <v>0.30991809999999997</v>
      </c>
      <c r="C30" s="33">
        <v>0.22142020000000001</v>
      </c>
      <c r="D30" s="33">
        <v>0.12627440000000001</v>
      </c>
      <c r="H30" s="1"/>
      <c r="I30" s="1"/>
      <c r="J30" s="1"/>
      <c r="K30" s="1"/>
    </row>
    <row r="31" spans="1:11" x14ac:dyDescent="0.2">
      <c r="A31" s="21">
        <f t="shared" si="0"/>
        <v>2006</v>
      </c>
      <c r="B31" s="33">
        <v>0.33665390000000001</v>
      </c>
      <c r="C31" s="33">
        <v>0.22679199999999999</v>
      </c>
      <c r="D31" s="33">
        <v>0.12777659999999999</v>
      </c>
      <c r="H31" s="1"/>
      <c r="I31" s="1"/>
      <c r="J31" s="1"/>
      <c r="K31" s="1"/>
    </row>
    <row r="32" spans="1:11" x14ac:dyDescent="0.2">
      <c r="A32" s="21">
        <f t="shared" si="0"/>
        <v>2008</v>
      </c>
      <c r="B32" s="33">
        <v>0.36417939999999999</v>
      </c>
      <c r="C32" s="33">
        <v>0.26761859999999998</v>
      </c>
      <c r="D32" s="33">
        <v>0.1640664</v>
      </c>
      <c r="H32" s="1"/>
      <c r="I32" s="1"/>
      <c r="J32" s="1"/>
      <c r="K32" s="1"/>
    </row>
    <row r="33" spans="1:11" x14ac:dyDescent="0.2">
      <c r="A33" s="21">
        <f t="shared" si="0"/>
        <v>2010</v>
      </c>
      <c r="B33" s="33">
        <v>0.41650140000000002</v>
      </c>
      <c r="C33" s="33">
        <v>0.28524670000000002</v>
      </c>
      <c r="D33" s="33">
        <v>0.1781935</v>
      </c>
      <c r="H33" s="1"/>
      <c r="I33" s="1"/>
      <c r="J33" s="1"/>
      <c r="K33" s="1"/>
    </row>
    <row r="34" spans="1:11" x14ac:dyDescent="0.2">
      <c r="A34" s="21">
        <f t="shared" si="0"/>
        <v>2012</v>
      </c>
      <c r="B34" s="33">
        <v>0.43077650000000001</v>
      </c>
      <c r="C34" s="33">
        <v>0.30967709999999998</v>
      </c>
      <c r="D34" s="33">
        <v>0.17092769999999999</v>
      </c>
      <c r="H34" s="1"/>
      <c r="I34" s="1"/>
      <c r="J34" s="1"/>
      <c r="K34" s="1"/>
    </row>
    <row r="35" spans="1:11" x14ac:dyDescent="0.2">
      <c r="A35" s="21">
        <f t="shared" si="0"/>
        <v>2014</v>
      </c>
      <c r="B35" s="33">
        <v>0.42384850000000002</v>
      </c>
      <c r="C35" s="33">
        <v>0.31457550000000001</v>
      </c>
      <c r="D35" s="33">
        <v>0.2005846</v>
      </c>
      <c r="H35" s="1"/>
      <c r="I35" s="1"/>
      <c r="J35" s="1"/>
      <c r="K35" s="1"/>
    </row>
    <row r="36" spans="1:11" x14ac:dyDescent="0.2">
      <c r="A36" s="21">
        <f t="shared" si="0"/>
        <v>2016</v>
      </c>
      <c r="B36" s="33">
        <v>0.42896020000000001</v>
      </c>
      <c r="C36" s="33">
        <v>0.32281470000000001</v>
      </c>
      <c r="D36" s="33">
        <v>0.18721769999999999</v>
      </c>
      <c r="H36" s="1"/>
      <c r="I36" s="1"/>
      <c r="J36" s="1"/>
      <c r="K36" s="1"/>
    </row>
    <row r="37" spans="1:11" x14ac:dyDescent="0.2">
      <c r="A37" s="22">
        <f t="shared" si="0"/>
        <v>2018</v>
      </c>
      <c r="B37" s="34">
        <v>0.42798979999999998</v>
      </c>
      <c r="C37" s="34">
        <v>0.30025679999999999</v>
      </c>
      <c r="D37" s="34">
        <v>0.175869</v>
      </c>
      <c r="H37" s="1"/>
      <c r="I37" s="1"/>
      <c r="J37" s="1"/>
      <c r="K37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28F8-265B-2742-91DB-F072AD3B9E30}">
  <dimension ref="A1:C5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31"/>
    <col min="2" max="3" width="8.83203125" style="30"/>
  </cols>
  <sheetData>
    <row r="1" spans="1:1" ht="16" x14ac:dyDescent="0.2">
      <c r="A1" s="36" t="s">
        <v>47</v>
      </c>
    </row>
    <row r="21" spans="1:3" x14ac:dyDescent="0.2">
      <c r="A21" s="49" t="s">
        <v>48</v>
      </c>
    </row>
    <row r="24" spans="1:3" ht="16" x14ac:dyDescent="0.2">
      <c r="A24" s="27" t="s">
        <v>0</v>
      </c>
      <c r="B24" s="3" t="s">
        <v>46</v>
      </c>
      <c r="C24" s="3" t="s">
        <v>45</v>
      </c>
    </row>
    <row r="25" spans="1:3" ht="16" x14ac:dyDescent="0.2">
      <c r="A25" s="25">
        <v>1989</v>
      </c>
      <c r="B25" s="2"/>
      <c r="C25" s="43">
        <v>0.24718190649456831</v>
      </c>
    </row>
    <row r="26" spans="1:3" ht="16" x14ac:dyDescent="0.2">
      <c r="A26" s="25">
        <v>1990</v>
      </c>
      <c r="B26" s="2"/>
      <c r="C26" s="2"/>
    </row>
    <row r="27" spans="1:3" ht="16" x14ac:dyDescent="0.2">
      <c r="A27" s="25">
        <v>1991</v>
      </c>
      <c r="B27" s="2"/>
      <c r="C27" s="2"/>
    </row>
    <row r="28" spans="1:3" ht="16" x14ac:dyDescent="0.2">
      <c r="A28" s="25">
        <v>1992</v>
      </c>
      <c r="B28" s="2"/>
      <c r="C28" s="43">
        <v>0.3065865050714961</v>
      </c>
    </row>
    <row r="29" spans="1:3" ht="16" x14ac:dyDescent="0.2">
      <c r="A29" s="25">
        <v>1993</v>
      </c>
      <c r="B29" s="2"/>
      <c r="C29" s="2"/>
    </row>
    <row r="30" spans="1:3" ht="16" x14ac:dyDescent="0.2">
      <c r="A30" s="25">
        <v>1994</v>
      </c>
      <c r="B30" s="43">
        <v>0.16278288313672321</v>
      </c>
      <c r="C30" s="2"/>
    </row>
    <row r="31" spans="1:3" ht="16" x14ac:dyDescent="0.2">
      <c r="A31" s="25">
        <v>1995</v>
      </c>
      <c r="B31" s="2"/>
      <c r="C31" s="43">
        <v>0.29619079055377201</v>
      </c>
    </row>
    <row r="32" spans="1:3" ht="16" x14ac:dyDescent="0.2">
      <c r="A32" s="25">
        <v>1996</v>
      </c>
      <c r="B32" s="43">
        <v>0.16374121084192711</v>
      </c>
      <c r="C32" s="2"/>
    </row>
    <row r="33" spans="1:3" ht="16" x14ac:dyDescent="0.2">
      <c r="A33" s="25">
        <v>1997</v>
      </c>
      <c r="B33" s="2"/>
      <c r="C33" s="2"/>
    </row>
    <row r="34" spans="1:3" ht="16" x14ac:dyDescent="0.2">
      <c r="A34" s="25">
        <v>1998</v>
      </c>
      <c r="B34" s="43">
        <v>0.18579562198024441</v>
      </c>
      <c r="C34" s="43">
        <v>0.26957752753660319</v>
      </c>
    </row>
    <row r="35" spans="1:3" ht="16" x14ac:dyDescent="0.2">
      <c r="A35" s="25">
        <v>1999</v>
      </c>
      <c r="B35" s="2"/>
      <c r="C35" s="2"/>
    </row>
    <row r="36" spans="1:3" ht="16" x14ac:dyDescent="0.2">
      <c r="A36" s="25">
        <v>2000</v>
      </c>
      <c r="B36" s="43">
        <v>0.20250401047006711</v>
      </c>
      <c r="C36" s="2"/>
    </row>
    <row r="37" spans="1:3" ht="16" x14ac:dyDescent="0.2">
      <c r="A37" s="25">
        <v>2001</v>
      </c>
      <c r="B37" s="2"/>
      <c r="C37" s="43">
        <v>0.29360725957748168</v>
      </c>
    </row>
    <row r="38" spans="1:3" ht="16" x14ac:dyDescent="0.2">
      <c r="A38" s="25">
        <v>2002</v>
      </c>
      <c r="B38" s="43">
        <v>0.1897367945036279</v>
      </c>
      <c r="C38" s="2"/>
    </row>
    <row r="39" spans="1:3" ht="16" x14ac:dyDescent="0.2">
      <c r="A39" s="25">
        <v>2003</v>
      </c>
      <c r="B39" s="2"/>
      <c r="C39" s="2"/>
    </row>
    <row r="40" spans="1:3" ht="16" x14ac:dyDescent="0.2">
      <c r="A40" s="25">
        <v>2004</v>
      </c>
      <c r="B40" s="43">
        <v>0.21929444981432411</v>
      </c>
      <c r="C40" s="43">
        <v>0.33653287628501732</v>
      </c>
    </row>
    <row r="41" spans="1:3" ht="16" x14ac:dyDescent="0.2">
      <c r="A41" s="25">
        <v>2005</v>
      </c>
      <c r="B41" s="2"/>
      <c r="C41" s="2"/>
    </row>
    <row r="42" spans="1:3" ht="16" x14ac:dyDescent="0.2">
      <c r="A42" s="25">
        <v>2006</v>
      </c>
      <c r="B42" s="43">
        <v>0.2304571611199028</v>
      </c>
      <c r="C42" s="2"/>
    </row>
    <row r="43" spans="1:3" ht="16" x14ac:dyDescent="0.2">
      <c r="A43" s="25">
        <v>2007</v>
      </c>
      <c r="B43" s="2"/>
      <c r="C43" s="43">
        <v>0.34497039395287732</v>
      </c>
    </row>
    <row r="44" spans="1:3" ht="16" x14ac:dyDescent="0.2">
      <c r="A44" s="25">
        <v>2008</v>
      </c>
      <c r="B44" s="43">
        <v>0.26531016623945619</v>
      </c>
      <c r="C44" s="2"/>
    </row>
    <row r="45" spans="1:3" ht="16" x14ac:dyDescent="0.2">
      <c r="A45" s="25">
        <v>2009</v>
      </c>
      <c r="B45" s="2"/>
      <c r="C45" s="2"/>
    </row>
    <row r="46" spans="1:3" ht="16" x14ac:dyDescent="0.2">
      <c r="A46" s="25">
        <v>2010</v>
      </c>
      <c r="B46" s="43">
        <v>0.29341045952263323</v>
      </c>
      <c r="C46" s="43">
        <v>0.35128678730266882</v>
      </c>
    </row>
    <row r="47" spans="1:3" ht="16" x14ac:dyDescent="0.2">
      <c r="A47" s="25">
        <v>2011</v>
      </c>
      <c r="B47" s="2"/>
      <c r="C47" s="2"/>
    </row>
    <row r="48" spans="1:3" ht="16" x14ac:dyDescent="0.2">
      <c r="A48" s="25">
        <v>2012</v>
      </c>
      <c r="B48" s="43">
        <v>0.29341045952263323</v>
      </c>
      <c r="C48" s="2"/>
    </row>
    <row r="49" spans="1:3" ht="16" x14ac:dyDescent="0.2">
      <c r="A49" s="25">
        <v>2013</v>
      </c>
      <c r="B49" s="2"/>
      <c r="C49" s="43">
        <v>0.36732690803010398</v>
      </c>
    </row>
    <row r="50" spans="1:3" ht="16" x14ac:dyDescent="0.2">
      <c r="A50" s="25">
        <v>2014</v>
      </c>
      <c r="B50" s="43">
        <v>0.31314062885121119</v>
      </c>
      <c r="C50" s="2"/>
    </row>
    <row r="51" spans="1:3" ht="16" x14ac:dyDescent="0.2">
      <c r="A51" s="25">
        <v>2015</v>
      </c>
      <c r="B51" s="2"/>
      <c r="C51" s="2"/>
    </row>
    <row r="52" spans="1:3" ht="16" x14ac:dyDescent="0.2">
      <c r="A52" s="25">
        <v>2016</v>
      </c>
      <c r="B52" s="43">
        <v>0.31315592873792719</v>
      </c>
      <c r="C52" s="43">
        <v>0.41926693894573119</v>
      </c>
    </row>
    <row r="53" spans="1:3" ht="16" x14ac:dyDescent="0.2">
      <c r="A53" s="25">
        <v>2017</v>
      </c>
      <c r="B53" s="2"/>
      <c r="C53" s="2"/>
    </row>
    <row r="54" spans="1:3" ht="16" x14ac:dyDescent="0.2">
      <c r="A54" s="25">
        <v>2018</v>
      </c>
      <c r="B54" s="43">
        <v>0.30151491031717931</v>
      </c>
      <c r="C54" s="2"/>
    </row>
    <row r="55" spans="1:3" ht="16" x14ac:dyDescent="0.2">
      <c r="A55" s="26">
        <v>2019</v>
      </c>
      <c r="B55" s="48"/>
      <c r="C55" s="44">
        <v>0.42907718004186651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40F1-63C5-4712-A425-F5CC5DDAFAEF}">
  <dimension ref="A1:E17"/>
  <sheetViews>
    <sheetView workbookViewId="0">
      <selection activeCell="D25" sqref="D25"/>
    </sheetView>
  </sheetViews>
  <sheetFormatPr baseColWidth="10" defaultColWidth="8.83203125" defaultRowHeight="15" x14ac:dyDescent="0.2"/>
  <cols>
    <col min="3" max="3" width="30.6640625" customWidth="1"/>
    <col min="4" max="4" width="37.6640625" customWidth="1"/>
  </cols>
  <sheetData>
    <row r="1" spans="1:5" ht="16" x14ac:dyDescent="0.2">
      <c r="A1" s="1" t="s">
        <v>2</v>
      </c>
    </row>
    <row r="2" spans="1:5" ht="16" x14ac:dyDescent="0.2">
      <c r="A2" s="4"/>
      <c r="C2" s="35" t="s">
        <v>3</v>
      </c>
      <c r="D2" s="35"/>
    </row>
    <row r="3" spans="1:5" ht="80" x14ac:dyDescent="0.2">
      <c r="A3" s="3" t="s">
        <v>0</v>
      </c>
      <c r="B3" s="11" t="s">
        <v>7</v>
      </c>
      <c r="C3" s="9" t="s">
        <v>6</v>
      </c>
      <c r="D3" s="9" t="s">
        <v>8</v>
      </c>
      <c r="E3" s="10"/>
    </row>
    <row r="4" spans="1:5" ht="16" x14ac:dyDescent="0.2">
      <c r="A4" s="2">
        <v>1989</v>
      </c>
      <c r="B4" s="14">
        <v>0.25298818984889543</v>
      </c>
      <c r="C4" s="6">
        <v>0.676172816512287</v>
      </c>
      <c r="D4" s="6">
        <v>7.0838993638817502E-2</v>
      </c>
      <c r="E4" s="10"/>
    </row>
    <row r="5" spans="1:5" ht="16" x14ac:dyDescent="0.2">
      <c r="A5" s="2">
        <f>A4+3</f>
        <v>1992</v>
      </c>
      <c r="B5" s="14">
        <v>0.18973931416364986</v>
      </c>
      <c r="C5" s="6">
        <v>0.76065452757577057</v>
      </c>
      <c r="D5" s="6">
        <v>4.9606158260579528E-2</v>
      </c>
      <c r="E5" s="10"/>
    </row>
    <row r="6" spans="1:5" ht="16" x14ac:dyDescent="0.2">
      <c r="A6" s="2">
        <f t="shared" ref="A6:A14" si="0">A5+3</f>
        <v>1995</v>
      </c>
      <c r="B6" s="14">
        <v>0.24410682310900089</v>
      </c>
      <c r="C6" s="6">
        <v>0.66639560652635033</v>
      </c>
      <c r="D6" s="6">
        <v>8.9497570364648796E-2</v>
      </c>
      <c r="E6" s="10"/>
    </row>
    <row r="7" spans="1:5" ht="16" x14ac:dyDescent="0.2">
      <c r="A7" s="2">
        <f t="shared" si="0"/>
        <v>1998</v>
      </c>
      <c r="B7" s="14">
        <v>0.21883453986341345</v>
      </c>
      <c r="C7" s="6">
        <v>0.62141478052662802</v>
      </c>
      <c r="D7" s="6">
        <v>0.15975067960995856</v>
      </c>
      <c r="E7" s="10"/>
    </row>
    <row r="8" spans="1:5" ht="16" x14ac:dyDescent="0.2">
      <c r="A8" s="2">
        <f t="shared" si="0"/>
        <v>2001</v>
      </c>
      <c r="B8" s="14">
        <v>0.30290326006898788</v>
      </c>
      <c r="C8" s="6">
        <v>0.60836573937674876</v>
      </c>
      <c r="D8" s="6">
        <v>8.873100055426339E-2</v>
      </c>
      <c r="E8" s="10"/>
    </row>
    <row r="9" spans="1:5" ht="16" x14ac:dyDescent="0.2">
      <c r="A9" s="2">
        <f t="shared" si="0"/>
        <v>2004</v>
      </c>
      <c r="B9" s="14">
        <v>0.30693738564181022</v>
      </c>
      <c r="C9" s="6">
        <v>0.55972029184847749</v>
      </c>
      <c r="D9" s="6">
        <v>0.13334232250971234</v>
      </c>
      <c r="E9" s="10"/>
    </row>
    <row r="10" spans="1:5" ht="16" x14ac:dyDescent="0.2">
      <c r="A10" s="2">
        <f t="shared" si="0"/>
        <v>2007</v>
      </c>
      <c r="B10" s="14">
        <v>0.30739386546674191</v>
      </c>
      <c r="C10" s="6">
        <v>0.54369413477826034</v>
      </c>
      <c r="D10" s="6">
        <v>0.14891199975499775</v>
      </c>
      <c r="E10" s="10"/>
    </row>
    <row r="11" spans="1:5" ht="16" x14ac:dyDescent="0.2">
      <c r="A11" s="2">
        <f t="shared" si="0"/>
        <v>2010</v>
      </c>
      <c r="B11" s="14">
        <v>0.30585906257723633</v>
      </c>
      <c r="C11" s="6">
        <v>0.55144411389302539</v>
      </c>
      <c r="D11" s="6">
        <v>0.14269682352973823</v>
      </c>
      <c r="E11" s="10"/>
    </row>
    <row r="12" spans="1:5" ht="16" x14ac:dyDescent="0.2">
      <c r="A12" s="2">
        <f t="shared" si="0"/>
        <v>2013</v>
      </c>
      <c r="B12" s="14">
        <v>0.29647991598045259</v>
      </c>
      <c r="C12" s="6">
        <v>0.53559096506470005</v>
      </c>
      <c r="D12" s="6">
        <v>0.16792911895484727</v>
      </c>
      <c r="E12" s="10"/>
    </row>
    <row r="13" spans="1:5" ht="16" x14ac:dyDescent="0.2">
      <c r="A13" s="2">
        <f t="shared" si="0"/>
        <v>2016</v>
      </c>
      <c r="B13" s="14">
        <v>0.30386157323435115</v>
      </c>
      <c r="C13" s="6">
        <v>0.58876792489253338</v>
      </c>
      <c r="D13" s="6">
        <v>0.10737050187311543</v>
      </c>
      <c r="E13" s="10"/>
    </row>
    <row r="14" spans="1:5" ht="16" x14ac:dyDescent="0.2">
      <c r="A14" s="2">
        <f t="shared" si="0"/>
        <v>2019</v>
      </c>
      <c r="B14" s="14">
        <v>0.29991243725918865</v>
      </c>
      <c r="C14" s="7">
        <v>0.60064765600262415</v>
      </c>
      <c r="D14" s="7">
        <v>9.9439906738187242E-2</v>
      </c>
      <c r="E14" s="10"/>
    </row>
    <row r="15" spans="1:5" ht="17" thickBot="1" x14ac:dyDescent="0.25">
      <c r="A15" s="8" t="s">
        <v>4</v>
      </c>
      <c r="B15" s="16">
        <v>0.28348007663339558</v>
      </c>
      <c r="C15" s="17">
        <v>0.59931253755066505</v>
      </c>
      <c r="D15" s="17">
        <v>0.11720738581593942</v>
      </c>
    </row>
    <row r="16" spans="1:5" ht="17" thickTop="1" x14ac:dyDescent="0.2">
      <c r="A16" s="5" t="s">
        <v>1</v>
      </c>
      <c r="C16" s="1"/>
      <c r="D16" s="1"/>
    </row>
    <row r="17" spans="1:1" x14ac:dyDescent="0.2">
      <c r="A17" s="5" t="s">
        <v>5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A1</vt:lpstr>
      <vt:lpstr>Figure 5 old</vt:lpstr>
      <vt:lpstr>'Figure 5'!_Hlk136853755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2023-09-06T14:57:51Z</dcterms:modified>
</cp:coreProperties>
</file>