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0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0-4 Late boomers/"/>
    </mc:Choice>
  </mc:AlternateContent>
  <xr:revisionPtr revIDLastSave="0" documentId="13_ncr:1_{D5E95839-DDFB-234C-92F4-81167602AF51}" xr6:coauthVersionLast="36" xr6:coauthVersionMax="36" xr10:uidLastSave="{00000000-0000-0000-0000-000000000000}"/>
  <bookViews>
    <workbookView xWindow="140" yWindow="660" windowWidth="46080" windowHeight="25380" tabRatio="962" xr2:uid="{00000000-000D-0000-FFFF-FFFF00000000}"/>
  </bookViews>
  <sheets>
    <sheet name="Figure 1" sheetId="20" r:id="rId1"/>
    <sheet name="Figure 2" sheetId="18" r:id="rId2"/>
    <sheet name="Figure 3" sheetId="19" r:id="rId3"/>
    <sheet name="Figure 4" sheetId="13" r:id="rId4"/>
    <sheet name="Figure 5" sheetId="1" r:id="rId5"/>
    <sheet name="Figure 6" sheetId="8" r:id="rId6"/>
    <sheet name="Figure 7" sheetId="15" r:id="rId7"/>
    <sheet name="Figure 8" sheetId="16" r:id="rId8"/>
    <sheet name="Figure 9" sheetId="21" r:id="rId9"/>
    <sheet name="earnind_working" sheetId="7" state="hidden" r:id="rId10"/>
  </sheets>
  <externalReferences>
    <externalReference r:id="rId11"/>
  </externalReferences>
  <definedNames>
    <definedName name="cpi_genx" localSheetId="8">[1]CPSresult!#REF!</definedName>
    <definedName name="cpi_genx">[1]CPSresult!#REF!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7" l="1"/>
  <c r="F14" i="7"/>
  <c r="F15" i="7" s="1"/>
  <c r="E3" i="7"/>
  <c r="E4" i="7" s="1"/>
  <c r="E16" i="7"/>
  <c r="E17" i="7" s="1"/>
  <c r="C24" i="7"/>
  <c r="B23" i="7"/>
  <c r="B20" i="7"/>
  <c r="B18" i="7"/>
  <c r="B16" i="7"/>
  <c r="B14" i="7"/>
  <c r="C12" i="7"/>
  <c r="C14" i="7"/>
  <c r="C16" i="7"/>
  <c r="C18" i="7"/>
  <c r="C20" i="7"/>
  <c r="D20" i="7"/>
  <c r="D18" i="7"/>
  <c r="D16" i="7"/>
  <c r="D14" i="7"/>
  <c r="D11" i="7"/>
  <c r="D9" i="7"/>
  <c r="E7" i="7"/>
  <c r="E9" i="7"/>
  <c r="E11" i="7"/>
  <c r="E13" i="7"/>
  <c r="F12" i="7"/>
  <c r="F10" i="7"/>
  <c r="F7" i="7"/>
  <c r="F5" i="7"/>
</calcChain>
</file>

<file path=xl/sharedStrings.xml><?xml version="1.0" encoding="utf-8"?>
<sst xmlns="http://schemas.openxmlformats.org/spreadsheetml/2006/main" count="141" uniqueCount="57">
  <si>
    <t>Gen-X</t>
  </si>
  <si>
    <t>Mid Boomers</t>
  </si>
  <si>
    <t>Late Boomers</t>
  </si>
  <si>
    <t>Early Boomers</t>
  </si>
  <si>
    <t>War Babies</t>
  </si>
  <si>
    <t>-------</t>
  </si>
  <si>
    <t>--</t>
  </si>
  <si>
    <t>---------</t>
  </si>
  <si>
    <t>----------</t>
  </si>
  <si>
    <t>(p 50)</t>
  </si>
  <si>
    <t>|</t>
  </si>
  <si>
    <t>ageind</t>
  </si>
  <si>
    <t>-+</t>
  </si>
  <si>
    <t>-----------</t>
  </si>
  <si>
    <t>RE</t>
  </si>
  <si>
    <t>CODE of by</t>
  </si>
  <si>
    <t>r</t>
  </si>
  <si>
    <t>Early Gen-X</t>
  </si>
  <si>
    <t>Mid Gen-X</t>
  </si>
  <si>
    <t>Late Gen-X</t>
  </si>
  <si>
    <t>Cohort</t>
  </si>
  <si>
    <t>DB wealth</t>
  </si>
  <si>
    <t>DC wealth</t>
  </si>
  <si>
    <t>SS wealth</t>
  </si>
  <si>
    <t xml:space="preserve">HRS </t>
  </si>
  <si>
    <t>Early boomers</t>
  </si>
  <si>
    <t>Mid boomers</t>
  </si>
  <si>
    <t>Late boomers</t>
  </si>
  <si>
    <t>War babies</t>
  </si>
  <si>
    <t>Gen X</t>
  </si>
  <si>
    <t>Millennials</t>
  </si>
  <si>
    <t>HRS</t>
  </si>
  <si>
    <t>Gen Z</t>
  </si>
  <si>
    <t>Early millennials</t>
  </si>
  <si>
    <r>
      <t xml:space="preserve">Figure 1. </t>
    </r>
    <r>
      <rPr>
        <i/>
        <sz val="12"/>
        <color theme="1"/>
        <rFont val="Times New Roman"/>
        <family val="1"/>
      </rPr>
      <t>Distribution of the U.S. Population by Age Cohort and Birth Year, in Millions, 1930-2018</t>
    </r>
    <r>
      <rPr>
        <sz val="12"/>
        <color theme="1"/>
        <rFont val="Times New Roman"/>
        <family val="1"/>
      </rPr>
      <t> </t>
    </r>
  </si>
  <si>
    <t>In millions</t>
  </si>
  <si>
    <t>Population</t>
  </si>
  <si>
    <t>War baby</t>
  </si>
  <si>
    <t>Early baby boomers</t>
  </si>
  <si>
    <t>Middle baby boomers</t>
  </si>
  <si>
    <t>Late baby boomers</t>
  </si>
  <si>
    <t>Birth year</t>
  </si>
  <si>
    <t>* When using these data, please cite the Center for Retirement Research at Boston College.</t>
  </si>
  <si>
    <r>
      <t xml:space="preserve">Source: </t>
    </r>
    <r>
      <rPr>
        <sz val="10"/>
        <color rgb="FF2C2728"/>
        <rFont val="Times New Roman"/>
        <family val="1"/>
      </rPr>
      <t xml:space="preserve">U.S. Census Bureau, </t>
    </r>
    <r>
      <rPr>
        <i/>
        <sz val="10"/>
        <color rgb="FF2C2728"/>
        <rFont val="Times New Roman"/>
        <family val="1"/>
      </rPr>
      <t xml:space="preserve">American Community Survey </t>
    </r>
    <r>
      <rPr>
        <sz val="10"/>
        <color rgb="FF2C2728"/>
        <rFont val="Times New Roman"/>
        <family val="1"/>
      </rPr>
      <t>(ACS) (2018). </t>
    </r>
  </si>
  <si>
    <r>
      <t xml:space="preserve">Figure 2. </t>
    </r>
    <r>
      <rPr>
        <i/>
        <sz val="12"/>
        <color theme="1"/>
        <rFont val="Times New Roman"/>
        <family val="1"/>
      </rPr>
      <t>Retirement Assets at Ages 51-56 for Households in the Middle Wealth Quintile, by Type of Asset and Cohort, 2016 Dollars </t>
    </r>
  </si>
  <si>
    <r>
      <t xml:space="preserve">Source: </t>
    </r>
    <r>
      <rPr>
        <sz val="10"/>
        <color rgb="FF2C2728"/>
        <rFont val="Times New Roman"/>
        <family val="1"/>
      </rPr>
      <t xml:space="preserve">Authors’ calculations from University of Michigan, </t>
    </r>
    <r>
      <rPr>
        <i/>
        <sz val="10"/>
        <color rgb="FF2C2728"/>
        <rFont val="Times New Roman"/>
        <family val="1"/>
      </rPr>
      <t xml:space="preserve">Health and Retirement Study </t>
    </r>
    <r>
      <rPr>
        <sz val="10"/>
        <color rgb="FF2C2728"/>
        <rFont val="Times New Roman"/>
        <family val="1"/>
      </rPr>
      <t>(HRS) (1992-2016). </t>
    </r>
  </si>
  <si>
    <r>
      <t xml:space="preserve">Figure 3. </t>
    </r>
    <r>
      <rPr>
        <i/>
        <sz val="12"/>
        <color theme="1"/>
        <rFont val="Times New Roman"/>
        <family val="1"/>
      </rPr>
      <t>Average DC Assets at Ages 51-56 for Households in the Middle Wealth Quintile, by Cohort, 2016 Dollars</t>
    </r>
  </si>
  <si>
    <r>
      <t xml:space="preserve">Source: </t>
    </r>
    <r>
      <rPr>
        <sz val="10"/>
        <color rgb="FF2C2728"/>
        <rFont val="Times New Roman"/>
        <family val="1"/>
      </rPr>
      <t>Authors’ calculations from HRS (1992-2016). </t>
    </r>
  </si>
  <si>
    <r>
      <t xml:space="preserve">Figure 4. </t>
    </r>
    <r>
      <rPr>
        <i/>
        <sz val="12"/>
        <color theme="1"/>
        <rFont val="Times New Roman"/>
        <family val="1"/>
      </rPr>
      <t>Average 401(k)/IRA Assets for Households in the Middle Wealth Quintile, by Cohort, 2016 Dollars </t>
    </r>
  </si>
  <si>
    <r>
      <t xml:space="preserve">Source: </t>
    </r>
    <r>
      <rPr>
        <sz val="10"/>
        <color rgb="FF2C2728"/>
        <rFont val="Times New Roman"/>
        <family val="1"/>
      </rPr>
      <t xml:space="preserve">Authors’ calculations using U.S. Federal Reserve Board of Governors, </t>
    </r>
    <r>
      <rPr>
        <i/>
        <sz val="10"/>
        <color rgb="FF2C2728"/>
        <rFont val="Times New Roman"/>
        <family val="1"/>
      </rPr>
      <t xml:space="preserve">Survey of Consumer Finances </t>
    </r>
    <r>
      <rPr>
        <sz val="10"/>
        <color rgb="FF2C2728"/>
        <rFont val="Times New Roman"/>
        <family val="1"/>
      </rPr>
      <t>(SCF) (1989-2016). </t>
    </r>
  </si>
  <si>
    <r>
      <t xml:space="preserve">Figure 5. </t>
    </r>
    <r>
      <rPr>
        <i/>
        <sz val="12"/>
        <color theme="1"/>
        <rFont val="Times New Roman"/>
        <family val="1"/>
      </rPr>
      <t>Share of Individuals Working by Cohort</t>
    </r>
  </si>
  <si>
    <r>
      <t xml:space="preserve">Source: </t>
    </r>
    <r>
      <rPr>
        <sz val="10"/>
        <color rgb="FF2C2728"/>
        <rFont val="Times New Roman"/>
        <family val="1"/>
      </rPr>
      <t>Authors’ calculations using SCF (1989-2016).</t>
    </r>
  </si>
  <si>
    <r>
      <t xml:space="preserve">Figure 6. </t>
    </r>
    <r>
      <rPr>
        <i/>
        <sz val="12"/>
        <color theme="1"/>
        <rFont val="Times New Roman"/>
        <family val="1"/>
      </rPr>
      <t>Average Earnings for Working Households in the Middle Wealth Quintile, by Cohort, 2016 Dollars</t>
    </r>
  </si>
  <si>
    <r>
      <t xml:space="preserve">Figure 7. </t>
    </r>
    <r>
      <rPr>
        <i/>
        <sz val="12"/>
        <color theme="1"/>
        <rFont val="Times New Roman"/>
        <family val="1"/>
      </rPr>
      <t>Percentage of Working Households in the Middle Wealth Quintile Participating in a 401(k) Plan at Their Current Job, by Cohort </t>
    </r>
  </si>
  <si>
    <r>
      <t xml:space="preserve">Source: </t>
    </r>
    <r>
      <rPr>
        <sz val="10"/>
        <color rgb="FF2C2728"/>
        <rFont val="Times New Roman"/>
        <family val="1"/>
      </rPr>
      <t>Authors’ calculations using SCF (1989-2016). </t>
    </r>
  </si>
  <si>
    <r>
      <t xml:space="preserve">Figure 8. </t>
    </r>
    <r>
      <rPr>
        <i/>
        <sz val="12"/>
        <color theme="1"/>
        <rFont val="Times New Roman"/>
        <family val="1"/>
      </rPr>
      <t>Average 401(k)/IRA Assets for Working Households with a Balance in the Middle Wealth Quintile, by Cohort, 2016 Dollars</t>
    </r>
  </si>
  <si>
    <r>
      <t xml:space="preserve">Figure 9. </t>
    </r>
    <r>
      <rPr>
        <i/>
        <sz val="12"/>
        <color theme="1"/>
        <rFont val="Times New Roman"/>
        <family val="1"/>
      </rPr>
      <t>Average 401(k)/IRA Assets for Working Households with a Balance in the Middle Wealth Quintile, by Cohort, 2016 Dollars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</si>
</sst>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72" formatCode="0.0_);\(0.0\)"/>
    <numFmt numFmtId="173" formatCode="&quot;$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i/>
      <sz val="9"/>
      <color rgb="FF2C2728"/>
      <name val="ScalaOT"/>
    </font>
    <font>
      <i/>
      <sz val="10"/>
      <color rgb="FF2C2728"/>
      <name val="Times New Roman"/>
      <family val="1"/>
    </font>
    <font>
      <sz val="10"/>
      <color rgb="FF2C2728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164" fontId="0" fillId="0" borderId="0" xfId="1" applyNumberFormat="1" applyFont="1"/>
    <xf numFmtId="9" fontId="0" fillId="0" borderId="0" xfId="1" applyFont="1"/>
    <xf numFmtId="165" fontId="0" fillId="0" borderId="0" xfId="0" applyNumberFormat="1"/>
    <xf numFmtId="165" fontId="0" fillId="0" borderId="0" xfId="1" applyNumberFormat="1" applyFont="1"/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3" fillId="0" borderId="2" xfId="0" applyFont="1" applyBorder="1"/>
    <xf numFmtId="0" fontId="3" fillId="0" borderId="0" xfId="0" applyFont="1" applyFill="1" applyBorder="1"/>
    <xf numFmtId="0" fontId="4" fillId="0" borderId="0" xfId="0" applyFont="1" applyAlignment="1">
      <alignment vertical="center"/>
    </xf>
    <xf numFmtId="0" fontId="3" fillId="0" borderId="0" xfId="0" applyFont="1"/>
    <xf numFmtId="0" fontId="3" fillId="0" borderId="0" xfId="3" applyFont="1"/>
    <xf numFmtId="0" fontId="3" fillId="0" borderId="0" xfId="3" applyFont="1" applyAlignment="1">
      <alignment horizontal="center"/>
    </xf>
    <xf numFmtId="0" fontId="3" fillId="0" borderId="0" xfId="3" applyFont="1" applyAlignment="1">
      <alignment horizontal="left"/>
    </xf>
    <xf numFmtId="0" fontId="3" fillId="0" borderId="0" xfId="3" applyFont="1" applyAlignment="1"/>
    <xf numFmtId="0" fontId="3" fillId="0" borderId="0" xfId="0" applyFont="1" applyAlignment="1">
      <alignment horizontal="left"/>
    </xf>
    <xf numFmtId="3" fontId="3" fillId="0" borderId="0" xfId="3" applyNumberFormat="1" applyFont="1" applyAlignment="1">
      <alignment horizontal="center"/>
    </xf>
    <xf numFmtId="0" fontId="3" fillId="0" borderId="0" xfId="3" applyFont="1" applyFill="1" applyBorder="1" applyAlignment="1">
      <alignment horizontal="left"/>
    </xf>
    <xf numFmtId="3" fontId="3" fillId="0" borderId="0" xfId="4" applyNumberFormat="1" applyFont="1" applyFill="1" applyBorder="1" applyAlignment="1">
      <alignment horizontal="center"/>
    </xf>
    <xf numFmtId="172" fontId="3" fillId="0" borderId="0" xfId="3" applyNumberFormat="1" applyFont="1" applyFill="1" applyBorder="1" applyAlignment="1">
      <alignment horizontal="center"/>
    </xf>
    <xf numFmtId="0" fontId="3" fillId="0" borderId="2" xfId="3" applyFont="1" applyFill="1" applyBorder="1" applyAlignment="1">
      <alignment horizontal="left"/>
    </xf>
    <xf numFmtId="3" fontId="3" fillId="0" borderId="2" xfId="4" applyNumberFormat="1" applyFont="1" applyFill="1" applyBorder="1" applyAlignment="1">
      <alignment horizontal="center"/>
    </xf>
    <xf numFmtId="172" fontId="3" fillId="0" borderId="2" xfId="3" applyNumberFormat="1" applyFont="1" applyFill="1" applyBorder="1" applyAlignment="1">
      <alignment horizontal="center"/>
    </xf>
    <xf numFmtId="0" fontId="3" fillId="0" borderId="1" xfId="3" applyFont="1" applyFill="1" applyBorder="1" applyAlignment="1">
      <alignment horizontal="left"/>
    </xf>
    <xf numFmtId="3" fontId="3" fillId="0" borderId="1" xfId="3" applyNumberFormat="1" applyFont="1" applyFill="1" applyBorder="1" applyAlignment="1">
      <alignment horizontal="center"/>
    </xf>
    <xf numFmtId="0" fontId="3" fillId="0" borderId="1" xfId="3" applyFont="1" applyFill="1" applyBorder="1" applyAlignment="1">
      <alignment horizontal="center"/>
    </xf>
    <xf numFmtId="3" fontId="3" fillId="0" borderId="0" xfId="3" applyNumberFormat="1" applyFont="1" applyBorder="1" applyAlignment="1">
      <alignment horizontal="center"/>
    </xf>
    <xf numFmtId="0" fontId="3" fillId="0" borderId="0" xfId="3" applyFont="1" applyBorder="1" applyAlignment="1">
      <alignment horizontal="left"/>
    </xf>
    <xf numFmtId="0" fontId="3" fillId="0" borderId="2" xfId="3" applyFont="1" applyBorder="1" applyAlignment="1">
      <alignment horizontal="left"/>
    </xf>
    <xf numFmtId="3" fontId="3" fillId="0" borderId="2" xfId="3" applyNumberFormat="1" applyFont="1" applyBorder="1" applyAlignment="1">
      <alignment horizontal="center"/>
    </xf>
    <xf numFmtId="0" fontId="3" fillId="0" borderId="1" xfId="3" applyFont="1" applyBorder="1" applyAlignment="1">
      <alignment horizontal="left"/>
    </xf>
    <xf numFmtId="3" fontId="3" fillId="0" borderId="1" xfId="3" applyNumberFormat="1" applyFont="1" applyBorder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165" fontId="3" fillId="0" borderId="2" xfId="2" applyNumberFormat="1" applyFont="1" applyFill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165" fontId="3" fillId="0" borderId="0" xfId="0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5" fontId="3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4" fontId="3" fillId="0" borderId="0" xfId="1" applyNumberFormat="1" applyFont="1"/>
    <xf numFmtId="164" fontId="3" fillId="0" borderId="0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0" fontId="3" fillId="0" borderId="0" xfId="0" applyNumberFormat="1" applyFont="1" applyBorder="1" applyAlignment="1">
      <alignment horizontal="center"/>
    </xf>
    <xf numFmtId="10" fontId="3" fillId="0" borderId="0" xfId="1" applyNumberFormat="1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5" fontId="3" fillId="0" borderId="0" xfId="2" applyNumberFormat="1" applyFont="1"/>
    <xf numFmtId="165" fontId="3" fillId="0" borderId="0" xfId="2" applyNumberFormat="1" applyFont="1" applyBorder="1" applyAlignment="1">
      <alignment horizontal="center"/>
    </xf>
    <xf numFmtId="165" fontId="3" fillId="0" borderId="2" xfId="2" applyNumberFormat="1" applyFont="1" applyBorder="1" applyAlignment="1">
      <alignment horizontal="center"/>
    </xf>
    <xf numFmtId="173" fontId="3" fillId="0" borderId="0" xfId="2" applyNumberFormat="1" applyFont="1" applyBorder="1" applyAlignment="1">
      <alignment horizontal="center"/>
    </xf>
    <xf numFmtId="173" fontId="3" fillId="0" borderId="0" xfId="0" applyNumberFormat="1" applyFont="1" applyBorder="1" applyAlignment="1">
      <alignment horizontal="center"/>
    </xf>
    <xf numFmtId="173" fontId="3" fillId="0" borderId="2" xfId="2" applyNumberFormat="1" applyFont="1" applyBorder="1" applyAlignment="1">
      <alignment horizontal="center"/>
    </xf>
  </cellXfs>
  <cellStyles count="5">
    <cellStyle name="Comma 2" xfId="4" xr:uid="{210340EF-D592-5C4C-A2B1-AA708B4F139D}"/>
    <cellStyle name="Currency" xfId="2" builtinId="4"/>
    <cellStyle name="Normal" xfId="0" builtinId="0"/>
    <cellStyle name="Normal 3" xfId="3" xr:uid="{EB4CCD7C-D363-D447-AECE-0D343364D4DF}"/>
    <cellStyle name="Percent" xfId="1" builtinId="5"/>
  </cellStyles>
  <dxfs count="0"/>
  <tableStyles count="0" defaultTableStyle="TableStyleMedium2" defaultPivotStyle="PivotStyleLight16"/>
  <colors>
    <mruColors>
      <color rgb="FF9F8B79"/>
      <color rgb="FF8000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39807524059496E-2"/>
          <c:y val="3.0496812898387703E-2"/>
          <c:w val="0.85846981627296592"/>
          <c:h val="0.882519060117485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2E-5340-9CE1-AFF281A5476F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2E-5340-9CE1-AFF281A5476F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2E-5340-9CE1-AFF281A5476F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12E-5340-9CE1-AFF281A5476F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44-FD47-95E9-98FF7A46148B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44-FD47-95E9-98FF7A46148B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644-FD47-95E9-98FF7A46148B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644-FD47-95E9-98FF7A46148B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644-FD47-95E9-98FF7A46148B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644-FD47-95E9-98FF7A46148B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644-FD47-95E9-98FF7A46148B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644-FD47-95E9-98FF7A46148B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644-FD47-95E9-98FF7A46148B}"/>
              </c:ext>
            </c:extLst>
          </c:dPt>
          <c:dPt>
            <c:idx val="1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644-FD47-95E9-98FF7A46148B}"/>
              </c:ext>
            </c:extLst>
          </c:dPt>
          <c:dPt>
            <c:idx val="1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644-FD47-95E9-98FF7A46148B}"/>
              </c:ext>
            </c:extLst>
          </c:dPt>
          <c:dPt>
            <c:idx val="1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644-FD47-95E9-98FF7A46148B}"/>
              </c:ext>
            </c:extLst>
          </c:dPt>
          <c:dPt>
            <c:idx val="1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644-FD47-95E9-98FF7A46148B}"/>
              </c:ext>
            </c:extLst>
          </c:dPt>
          <c:dPt>
            <c:idx val="1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644-FD47-95E9-98FF7A46148B}"/>
              </c:ext>
            </c:extLst>
          </c:dPt>
          <c:dPt>
            <c:idx val="18"/>
            <c:invertIfNegative val="0"/>
            <c:bubble3D val="0"/>
            <c:spPr>
              <a:pattFill prst="wdUpDiag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8644-FD47-95E9-98FF7A46148B}"/>
              </c:ext>
            </c:extLst>
          </c:dPt>
          <c:dPt>
            <c:idx val="19"/>
            <c:invertIfNegative val="0"/>
            <c:bubble3D val="0"/>
            <c:spPr>
              <a:pattFill prst="wdUpDiag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8644-FD47-95E9-98FF7A46148B}"/>
              </c:ext>
            </c:extLst>
          </c:dPt>
          <c:dPt>
            <c:idx val="20"/>
            <c:invertIfNegative val="0"/>
            <c:bubble3D val="0"/>
            <c:spPr>
              <a:pattFill prst="wdUpDiag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8644-FD47-95E9-98FF7A46148B}"/>
              </c:ext>
            </c:extLst>
          </c:dPt>
          <c:dPt>
            <c:idx val="21"/>
            <c:invertIfNegative val="0"/>
            <c:bubble3D val="0"/>
            <c:spPr>
              <a:pattFill prst="wdUpDiag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8644-FD47-95E9-98FF7A46148B}"/>
              </c:ext>
            </c:extLst>
          </c:dPt>
          <c:dPt>
            <c:idx val="22"/>
            <c:invertIfNegative val="0"/>
            <c:bubble3D val="0"/>
            <c:spPr>
              <a:pattFill prst="wdUpDiag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8644-FD47-95E9-98FF7A46148B}"/>
              </c:ext>
            </c:extLst>
          </c:dPt>
          <c:dPt>
            <c:idx val="23"/>
            <c:invertIfNegative val="0"/>
            <c:bubble3D val="0"/>
            <c:spPr>
              <a:pattFill prst="wdUpDiag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8644-FD47-95E9-98FF7A46148B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8644-FD47-95E9-98FF7A46148B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8644-FD47-95E9-98FF7A46148B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8644-FD47-95E9-98FF7A46148B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8644-FD47-95E9-98FF7A46148B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8644-FD47-95E9-98FF7A46148B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8644-FD47-95E9-98FF7A46148B}"/>
              </c:ext>
            </c:extLst>
          </c:dPt>
          <c:dPt>
            <c:idx val="3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8644-FD47-95E9-98FF7A46148B}"/>
              </c:ext>
            </c:extLst>
          </c:dPt>
          <c:dPt>
            <c:idx val="3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8644-FD47-95E9-98FF7A46148B}"/>
              </c:ext>
            </c:extLst>
          </c:dPt>
          <c:dPt>
            <c:idx val="32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8644-FD47-95E9-98FF7A46148B}"/>
              </c:ext>
            </c:extLst>
          </c:dPt>
          <c:dPt>
            <c:idx val="3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8644-FD47-95E9-98FF7A46148B}"/>
              </c:ext>
            </c:extLst>
          </c:dPt>
          <c:dPt>
            <c:idx val="3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8644-FD47-95E9-98FF7A46148B}"/>
              </c:ext>
            </c:extLst>
          </c:dPt>
          <c:dPt>
            <c:idx val="35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8644-FD47-95E9-98FF7A46148B}"/>
              </c:ext>
            </c:extLst>
          </c:dPt>
          <c:dPt>
            <c:idx val="36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8644-FD47-95E9-98FF7A46148B}"/>
              </c:ext>
            </c:extLst>
          </c:dPt>
          <c:dPt>
            <c:idx val="37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8644-FD47-95E9-98FF7A46148B}"/>
              </c:ext>
            </c:extLst>
          </c:dPt>
          <c:dPt>
            <c:idx val="38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8644-FD47-95E9-98FF7A46148B}"/>
              </c:ext>
            </c:extLst>
          </c:dPt>
          <c:dPt>
            <c:idx val="39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8644-FD47-95E9-98FF7A46148B}"/>
              </c:ext>
            </c:extLst>
          </c:dPt>
          <c:dPt>
            <c:idx val="40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8644-FD47-95E9-98FF7A46148B}"/>
              </c:ext>
            </c:extLst>
          </c:dPt>
          <c:dPt>
            <c:idx val="41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8644-FD47-95E9-98FF7A46148B}"/>
              </c:ext>
            </c:extLst>
          </c:dPt>
          <c:dPt>
            <c:idx val="42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8644-FD47-95E9-98FF7A46148B}"/>
              </c:ext>
            </c:extLst>
          </c:dPt>
          <c:dPt>
            <c:idx val="43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8644-FD47-95E9-98FF7A46148B}"/>
              </c:ext>
            </c:extLst>
          </c:dPt>
          <c:dPt>
            <c:idx val="44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8644-FD47-95E9-98FF7A46148B}"/>
              </c:ext>
            </c:extLst>
          </c:dPt>
          <c:dPt>
            <c:idx val="45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8644-FD47-95E9-98FF7A46148B}"/>
              </c:ext>
            </c:extLst>
          </c:dPt>
          <c:dPt>
            <c:idx val="46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8644-FD47-95E9-98FF7A46148B}"/>
              </c:ext>
            </c:extLst>
          </c:dPt>
          <c:dPt>
            <c:idx val="47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8644-FD47-95E9-98FF7A46148B}"/>
              </c:ext>
            </c:extLst>
          </c:dPt>
          <c:dPt>
            <c:idx val="48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8644-FD47-95E9-98FF7A46148B}"/>
              </c:ext>
            </c:extLst>
          </c:dPt>
          <c:dPt>
            <c:idx val="49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B-8644-FD47-95E9-98FF7A46148B}"/>
              </c:ext>
            </c:extLst>
          </c:dPt>
          <c:dPt>
            <c:idx val="50"/>
            <c:invertIfNegative val="0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D-8644-FD47-95E9-98FF7A46148B}"/>
              </c:ext>
            </c:extLst>
          </c:dPt>
          <c:dPt>
            <c:idx val="51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F-8644-FD47-95E9-98FF7A46148B}"/>
              </c:ext>
            </c:extLst>
          </c:dPt>
          <c:dPt>
            <c:idx val="52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1-8644-FD47-95E9-98FF7A46148B}"/>
              </c:ext>
            </c:extLst>
          </c:dPt>
          <c:dPt>
            <c:idx val="53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3-8644-FD47-95E9-98FF7A46148B}"/>
              </c:ext>
            </c:extLst>
          </c:dPt>
          <c:dPt>
            <c:idx val="54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5-8644-FD47-95E9-98FF7A46148B}"/>
              </c:ext>
            </c:extLst>
          </c:dPt>
          <c:dPt>
            <c:idx val="55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7-8644-FD47-95E9-98FF7A46148B}"/>
              </c:ext>
            </c:extLst>
          </c:dPt>
          <c:dPt>
            <c:idx val="56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9-8644-FD47-95E9-98FF7A46148B}"/>
              </c:ext>
            </c:extLst>
          </c:dPt>
          <c:dPt>
            <c:idx val="57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B-8644-FD47-95E9-98FF7A46148B}"/>
              </c:ext>
            </c:extLst>
          </c:dPt>
          <c:dPt>
            <c:idx val="58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D-8644-FD47-95E9-98FF7A46148B}"/>
              </c:ext>
            </c:extLst>
          </c:dPt>
          <c:dPt>
            <c:idx val="59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F-8644-FD47-95E9-98FF7A46148B}"/>
              </c:ext>
            </c:extLst>
          </c:dPt>
          <c:dPt>
            <c:idx val="60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1-8644-FD47-95E9-98FF7A46148B}"/>
              </c:ext>
            </c:extLst>
          </c:dPt>
          <c:dPt>
            <c:idx val="61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3-8644-FD47-95E9-98FF7A46148B}"/>
              </c:ext>
            </c:extLst>
          </c:dPt>
          <c:dPt>
            <c:idx val="62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5-8644-FD47-95E9-98FF7A46148B}"/>
              </c:ext>
            </c:extLst>
          </c:dPt>
          <c:dPt>
            <c:idx val="63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7-8644-FD47-95E9-98FF7A46148B}"/>
              </c:ext>
            </c:extLst>
          </c:dPt>
          <c:dPt>
            <c:idx val="64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9-8644-FD47-95E9-98FF7A46148B}"/>
              </c:ext>
            </c:extLst>
          </c:dPt>
          <c:dPt>
            <c:idx val="65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B-8644-FD47-95E9-98FF7A46148B}"/>
              </c:ext>
            </c:extLst>
          </c:dPt>
          <c:dPt>
            <c:idx val="66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D-8644-FD47-95E9-98FF7A46148B}"/>
              </c:ext>
            </c:extLst>
          </c:dPt>
          <c:dPt>
            <c:idx val="67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F-8644-FD47-95E9-98FF7A46148B}"/>
              </c:ext>
            </c:extLst>
          </c:dPt>
          <c:dPt>
            <c:idx val="68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1-8644-FD47-95E9-98FF7A46148B}"/>
              </c:ext>
            </c:extLst>
          </c:dPt>
          <c:dPt>
            <c:idx val="69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3-8644-FD47-95E9-98FF7A46148B}"/>
              </c:ext>
            </c:extLst>
          </c:dPt>
          <c:dPt>
            <c:idx val="70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5-8644-FD47-95E9-98FF7A46148B}"/>
              </c:ext>
            </c:extLst>
          </c:dPt>
          <c:dPt>
            <c:idx val="71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7-8644-FD47-95E9-98FF7A46148B}"/>
              </c:ext>
            </c:extLst>
          </c:dPt>
          <c:dPt>
            <c:idx val="72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9-8644-FD47-95E9-98FF7A46148B}"/>
              </c:ext>
            </c:extLst>
          </c:dPt>
          <c:dPt>
            <c:idx val="73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B-8644-FD47-95E9-98FF7A46148B}"/>
              </c:ext>
            </c:extLst>
          </c:dPt>
          <c:dPt>
            <c:idx val="74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D-8644-FD47-95E9-98FF7A46148B}"/>
              </c:ext>
            </c:extLst>
          </c:dPt>
          <c:dPt>
            <c:idx val="75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F-8644-FD47-95E9-98FF7A46148B}"/>
              </c:ext>
            </c:extLst>
          </c:dPt>
          <c:dPt>
            <c:idx val="76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1-8644-FD47-95E9-98FF7A46148B}"/>
              </c:ext>
            </c:extLst>
          </c:dPt>
          <c:dPt>
            <c:idx val="77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3-8644-FD47-95E9-98FF7A46148B}"/>
              </c:ext>
            </c:extLst>
          </c:dPt>
          <c:dPt>
            <c:idx val="78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5-8644-FD47-95E9-98FF7A46148B}"/>
              </c:ext>
            </c:extLst>
          </c:dPt>
          <c:dPt>
            <c:idx val="79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7-8644-FD47-95E9-98FF7A46148B}"/>
              </c:ext>
            </c:extLst>
          </c:dPt>
          <c:dPt>
            <c:idx val="80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9-8644-FD47-95E9-98FF7A46148B}"/>
              </c:ext>
            </c:extLst>
          </c:dPt>
          <c:dPt>
            <c:idx val="81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B-8644-FD47-95E9-98FF7A46148B}"/>
              </c:ext>
            </c:extLst>
          </c:dPt>
          <c:dPt>
            <c:idx val="82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D-8644-FD47-95E9-98FF7A46148B}"/>
              </c:ext>
            </c:extLst>
          </c:dPt>
          <c:dPt>
            <c:idx val="83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F-8644-FD47-95E9-98FF7A46148B}"/>
              </c:ext>
            </c:extLst>
          </c:dPt>
          <c:dPt>
            <c:idx val="84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1-8644-FD47-95E9-98FF7A46148B}"/>
              </c:ext>
            </c:extLst>
          </c:dPt>
          <c:dPt>
            <c:idx val="85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3-8644-FD47-95E9-98FF7A46148B}"/>
              </c:ext>
            </c:extLst>
          </c:dPt>
          <c:dPt>
            <c:idx val="86"/>
            <c:invertIfNegative val="0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5-8644-FD47-95E9-98FF7A46148B}"/>
              </c:ext>
            </c:extLst>
          </c:dPt>
          <c:cat>
            <c:numRef>
              <c:f>'Figure 1'!$A$25:$A$111</c:f>
              <c:numCache>
                <c:formatCode>General</c:formatCode>
                <c:ptCount val="87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</c:numCache>
            </c:numRef>
          </c:cat>
          <c:val>
            <c:numRef>
              <c:f>'Figure 1'!$B$25:$B$111</c:f>
              <c:numCache>
                <c:formatCode>#,##0</c:formatCode>
                <c:ptCount val="87"/>
                <c:pt idx="0">
                  <c:v>770008</c:v>
                </c:pt>
                <c:pt idx="1">
                  <c:v>856734</c:v>
                </c:pt>
                <c:pt idx="2">
                  <c:v>927655</c:v>
                </c:pt>
                <c:pt idx="3">
                  <c:v>980395</c:v>
                </c:pt>
                <c:pt idx="4">
                  <c:v>1059675</c:v>
                </c:pt>
                <c:pt idx="5">
                  <c:v>1210573</c:v>
                </c:pt>
                <c:pt idx="6">
                  <c:v>1277402</c:v>
                </c:pt>
                <c:pt idx="7">
                  <c:v>1419697</c:v>
                </c:pt>
                <c:pt idx="8">
                  <c:v>1526469</c:v>
                </c:pt>
                <c:pt idx="9">
                  <c:v>1647646</c:v>
                </c:pt>
                <c:pt idx="10">
                  <c:v>1722453</c:v>
                </c:pt>
                <c:pt idx="11">
                  <c:v>1861719</c:v>
                </c:pt>
                <c:pt idx="12">
                  <c:v>2090260</c:v>
                </c:pt>
                <c:pt idx="13">
                  <c:v>2326551</c:v>
                </c:pt>
                <c:pt idx="14">
                  <c:v>2297874</c:v>
                </c:pt>
                <c:pt idx="15">
                  <c:v>2384658</c:v>
                </c:pt>
                <c:pt idx="16">
                  <c:v>2493272</c:v>
                </c:pt>
                <c:pt idx="17">
                  <c:v>3302590</c:v>
                </c:pt>
                <c:pt idx="18">
                  <c:v>3232250</c:v>
                </c:pt>
                <c:pt idx="19">
                  <c:v>3284397</c:v>
                </c:pt>
                <c:pt idx="20">
                  <c:v>3298705</c:v>
                </c:pt>
                <c:pt idx="21">
                  <c:v>3431850</c:v>
                </c:pt>
                <c:pt idx="22">
                  <c:v>3686282</c:v>
                </c:pt>
                <c:pt idx="23">
                  <c:v>3774347</c:v>
                </c:pt>
                <c:pt idx="24">
                  <c:v>3895138</c:v>
                </c:pt>
                <c:pt idx="25">
                  <c:v>4057758</c:v>
                </c:pt>
                <c:pt idx="26">
                  <c:v>4088313</c:v>
                </c:pt>
                <c:pt idx="27">
                  <c:v>4459345</c:v>
                </c:pt>
                <c:pt idx="28">
                  <c:v>4314363</c:v>
                </c:pt>
                <c:pt idx="29">
                  <c:v>4300265</c:v>
                </c:pt>
                <c:pt idx="30">
                  <c:v>4314278</c:v>
                </c:pt>
                <c:pt idx="31">
                  <c:v>4350021</c:v>
                </c:pt>
                <c:pt idx="32">
                  <c:v>4460245</c:v>
                </c:pt>
                <c:pt idx="33">
                  <c:v>4451067</c:v>
                </c:pt>
                <c:pt idx="34">
                  <c:v>4358740</c:v>
                </c:pt>
                <c:pt idx="35">
                  <c:v>4261071</c:v>
                </c:pt>
                <c:pt idx="36">
                  <c:v>4009813</c:v>
                </c:pt>
                <c:pt idx="37">
                  <c:v>4286116</c:v>
                </c:pt>
                <c:pt idx="38">
                  <c:v>3997407</c:v>
                </c:pt>
                <c:pt idx="39">
                  <c:v>4144189</c:v>
                </c:pt>
                <c:pt idx="40">
                  <c:v>4314031</c:v>
                </c:pt>
                <c:pt idx="41">
                  <c:v>4247219</c:v>
                </c:pt>
                <c:pt idx="42">
                  <c:v>4226736</c:v>
                </c:pt>
                <c:pt idx="43">
                  <c:v>3867280</c:v>
                </c:pt>
                <c:pt idx="44">
                  <c:v>3846472</c:v>
                </c:pt>
                <c:pt idx="45">
                  <c:v>3954735</c:v>
                </c:pt>
                <c:pt idx="46">
                  <c:v>3841293</c:v>
                </c:pt>
                <c:pt idx="47">
                  <c:v>4355025</c:v>
                </c:pt>
                <c:pt idx="48">
                  <c:v>4066186</c:v>
                </c:pt>
                <c:pt idx="49">
                  <c:v>4169017</c:v>
                </c:pt>
                <c:pt idx="50">
                  <c:v>4338937</c:v>
                </c:pt>
                <c:pt idx="51">
                  <c:v>4333492</c:v>
                </c:pt>
                <c:pt idx="52">
                  <c:v>4553169</c:v>
                </c:pt>
                <c:pt idx="53">
                  <c:v>4341809</c:v>
                </c:pt>
                <c:pt idx="54">
                  <c:v>4238279</c:v>
                </c:pt>
                <c:pt idx="55">
                  <c:v>4364335</c:v>
                </c:pt>
                <c:pt idx="56">
                  <c:v>4280613</c:v>
                </c:pt>
                <c:pt idx="57">
                  <c:v>4618381</c:v>
                </c:pt>
                <c:pt idx="58">
                  <c:v>4401646</c:v>
                </c:pt>
                <c:pt idx="59">
                  <c:v>4506796</c:v>
                </c:pt>
                <c:pt idx="60">
                  <c:v>4686742</c:v>
                </c:pt>
                <c:pt idx="61">
                  <c:v>4669782</c:v>
                </c:pt>
                <c:pt idx="62">
                  <c:v>4764440</c:v>
                </c:pt>
                <c:pt idx="63">
                  <c:v>4331940</c:v>
                </c:pt>
                <c:pt idx="64">
                  <c:v>4288177</c:v>
                </c:pt>
                <c:pt idx="65">
                  <c:v>4376903</c:v>
                </c:pt>
                <c:pt idx="66">
                  <c:v>4464232</c:v>
                </c:pt>
                <c:pt idx="67">
                  <c:v>4567079</c:v>
                </c:pt>
                <c:pt idx="68">
                  <c:v>4217423</c:v>
                </c:pt>
                <c:pt idx="69">
                  <c:v>4599150</c:v>
                </c:pt>
                <c:pt idx="70">
                  <c:v>4211748</c:v>
                </c:pt>
                <c:pt idx="71">
                  <c:v>4249066</c:v>
                </c:pt>
                <c:pt idx="72">
                  <c:v>4106375</c:v>
                </c:pt>
                <c:pt idx="73">
                  <c:v>4199874</c:v>
                </c:pt>
                <c:pt idx="74">
                  <c:v>4182032</c:v>
                </c:pt>
                <c:pt idx="75">
                  <c:v>4212985</c:v>
                </c:pt>
                <c:pt idx="76">
                  <c:v>4207230</c:v>
                </c:pt>
                <c:pt idx="77">
                  <c:v>4356097</c:v>
                </c:pt>
                <c:pt idx="78">
                  <c:v>4255227</c:v>
                </c:pt>
                <c:pt idx="79">
                  <c:v>4101566</c:v>
                </c:pt>
                <c:pt idx="80">
                  <c:v>4012386</c:v>
                </c:pt>
                <c:pt idx="81">
                  <c:v>3910515</c:v>
                </c:pt>
                <c:pt idx="82">
                  <c:v>3838103</c:v>
                </c:pt>
                <c:pt idx="83">
                  <c:v>4070983</c:v>
                </c:pt>
                <c:pt idx="84">
                  <c:v>4068416</c:v>
                </c:pt>
                <c:pt idx="85">
                  <c:v>3962417</c:v>
                </c:pt>
                <c:pt idx="86">
                  <c:v>3894125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BA-8644-FD47-95E9-98FF7A461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787604704"/>
        <c:axId val="1787637552"/>
      </c:barChart>
      <c:catAx>
        <c:axId val="178760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8763755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787637552"/>
        <c:scaling>
          <c:orientation val="minMax"/>
          <c:max val="6000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87604704"/>
        <c:crosses val="autoZero"/>
        <c:crossBetween val="between"/>
        <c:majorUnit val="2000000"/>
        <c:dispUnits>
          <c:builtInUnit val="millions"/>
          <c:dispUnitsLbl>
            <c:layout>
              <c:manualLayout>
                <c:xMode val="edge"/>
                <c:yMode val="edge"/>
                <c:x val="0"/>
                <c:y val="0.36904761904761907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22703412073491E-2"/>
          <c:y val="4.3650793650793648E-2"/>
          <c:w val="0.87232174103237092"/>
          <c:h val="0.88413385826771651"/>
        </c:manualLayout>
      </c:layout>
      <c:scatterChart>
        <c:scatterStyle val="lineMarker"/>
        <c:varyColors val="0"/>
        <c:ser>
          <c:idx val="0"/>
          <c:order val="0"/>
          <c:tx>
            <c:strRef>
              <c:f>earnind_working!$B$1</c:f>
              <c:strCache>
                <c:ptCount val="1"/>
                <c:pt idx="0">
                  <c:v>War Babies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earnind_working!$A$2:$A$28</c:f>
              <c:numCache>
                <c:formatCode>General</c:formatCode>
                <c:ptCount val="27"/>
                <c:pt idx="0">
                  <c:v>26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35</c:v>
                </c:pt>
                <c:pt idx="7">
                  <c:v>38</c:v>
                </c:pt>
                <c:pt idx="8">
                  <c:v>39</c:v>
                </c:pt>
                <c:pt idx="9">
                  <c:v>41</c:v>
                </c:pt>
                <c:pt idx="10">
                  <c:v>42</c:v>
                </c:pt>
                <c:pt idx="11">
                  <c:v>44</c:v>
                </c:pt>
                <c:pt idx="12">
                  <c:v>45</c:v>
                </c:pt>
                <c:pt idx="13">
                  <c:v>47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53</c:v>
                </c:pt>
                <c:pt idx="18">
                  <c:v>54</c:v>
                </c:pt>
                <c:pt idx="19">
                  <c:v>56</c:v>
                </c:pt>
                <c:pt idx="20">
                  <c:v>59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</c:numCache>
            </c:numRef>
          </c:xVal>
          <c:yVal>
            <c:numRef>
              <c:f>earnind_working!$B$2:$B$28</c:f>
              <c:numCache>
                <c:formatCode>"$"#,##0</c:formatCode>
                <c:ptCount val="27"/>
                <c:pt idx="11">
                  <c:v>42951.18</c:v>
                </c:pt>
                <c:pt idx="12">
                  <c:v>43244.735000000001</c:v>
                </c:pt>
                <c:pt idx="13">
                  <c:v>43538.29</c:v>
                </c:pt>
                <c:pt idx="14">
                  <c:v>41771.160000000003</c:v>
                </c:pt>
                <c:pt idx="15">
                  <c:v>40004.03</c:v>
                </c:pt>
                <c:pt idx="16">
                  <c:v>45168.195</c:v>
                </c:pt>
                <c:pt idx="17">
                  <c:v>50332.36</c:v>
                </c:pt>
                <c:pt idx="18">
                  <c:v>47734.285000000003</c:v>
                </c:pt>
                <c:pt idx="19">
                  <c:v>45136.21</c:v>
                </c:pt>
                <c:pt idx="20">
                  <c:v>58123.7</c:v>
                </c:pt>
                <c:pt idx="21">
                  <c:v>47938.364999999998</c:v>
                </c:pt>
                <c:pt idx="22">
                  <c:v>37753.03</c:v>
                </c:pt>
                <c:pt idx="23">
                  <c:v>36022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9E-412A-8F6A-ACEA699CC1DE}"/>
            </c:ext>
          </c:extLst>
        </c:ser>
        <c:ser>
          <c:idx val="1"/>
          <c:order val="1"/>
          <c:tx>
            <c:strRef>
              <c:f>earnind_working!$C$1</c:f>
              <c:strCache>
                <c:ptCount val="1"/>
                <c:pt idx="0">
                  <c:v>Early Boomers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earnind_working!$A$2:$A$28</c:f>
              <c:numCache>
                <c:formatCode>General</c:formatCode>
                <c:ptCount val="27"/>
                <c:pt idx="0">
                  <c:v>26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35</c:v>
                </c:pt>
                <c:pt idx="7">
                  <c:v>38</c:v>
                </c:pt>
                <c:pt idx="8">
                  <c:v>39</c:v>
                </c:pt>
                <c:pt idx="9">
                  <c:v>41</c:v>
                </c:pt>
                <c:pt idx="10">
                  <c:v>42</c:v>
                </c:pt>
                <c:pt idx="11">
                  <c:v>44</c:v>
                </c:pt>
                <c:pt idx="12">
                  <c:v>45</c:v>
                </c:pt>
                <c:pt idx="13">
                  <c:v>47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53</c:v>
                </c:pt>
                <c:pt idx="18">
                  <c:v>54</c:v>
                </c:pt>
                <c:pt idx="19">
                  <c:v>56</c:v>
                </c:pt>
                <c:pt idx="20">
                  <c:v>59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</c:numCache>
            </c:numRef>
          </c:xVal>
          <c:yVal>
            <c:numRef>
              <c:f>earnind_working!$C$2:$C$28</c:f>
              <c:numCache>
                <c:formatCode>"$"#,##0</c:formatCode>
                <c:ptCount val="27"/>
                <c:pt idx="8">
                  <c:v>44467.46</c:v>
                </c:pt>
                <c:pt idx="9">
                  <c:v>42832.36</c:v>
                </c:pt>
                <c:pt idx="10">
                  <c:v>43471.665000000001</c:v>
                </c:pt>
                <c:pt idx="11">
                  <c:v>44110.97</c:v>
                </c:pt>
                <c:pt idx="12">
                  <c:v>49826.5</c:v>
                </c:pt>
                <c:pt idx="13">
                  <c:v>55542.03</c:v>
                </c:pt>
                <c:pt idx="14">
                  <c:v>51354.1</c:v>
                </c:pt>
                <c:pt idx="15">
                  <c:v>47166.17</c:v>
                </c:pt>
                <c:pt idx="16">
                  <c:v>50011.415000000001</c:v>
                </c:pt>
                <c:pt idx="17">
                  <c:v>52856.66</c:v>
                </c:pt>
                <c:pt idx="18">
                  <c:v>53946.520000000004</c:v>
                </c:pt>
                <c:pt idx="19">
                  <c:v>55036.38</c:v>
                </c:pt>
                <c:pt idx="20">
                  <c:v>40631.440000000002</c:v>
                </c:pt>
                <c:pt idx="21">
                  <c:v>39030.69</c:v>
                </c:pt>
                <c:pt idx="22">
                  <c:v>35254.794999999998</c:v>
                </c:pt>
                <c:pt idx="23">
                  <c:v>31478.9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9E-412A-8F6A-ACEA699CC1DE}"/>
            </c:ext>
          </c:extLst>
        </c:ser>
        <c:ser>
          <c:idx val="2"/>
          <c:order val="2"/>
          <c:tx>
            <c:strRef>
              <c:f>earnind_working!$D$1</c:f>
              <c:strCache>
                <c:ptCount val="1"/>
                <c:pt idx="0">
                  <c:v>Mid Boomers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earnind_working!$A$2:$A$28</c:f>
              <c:numCache>
                <c:formatCode>General</c:formatCode>
                <c:ptCount val="27"/>
                <c:pt idx="0">
                  <c:v>26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35</c:v>
                </c:pt>
                <c:pt idx="7">
                  <c:v>38</c:v>
                </c:pt>
                <c:pt idx="8">
                  <c:v>39</c:v>
                </c:pt>
                <c:pt idx="9">
                  <c:v>41</c:v>
                </c:pt>
                <c:pt idx="10">
                  <c:v>42</c:v>
                </c:pt>
                <c:pt idx="11">
                  <c:v>44</c:v>
                </c:pt>
                <c:pt idx="12">
                  <c:v>45</c:v>
                </c:pt>
                <c:pt idx="13">
                  <c:v>47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53</c:v>
                </c:pt>
                <c:pt idx="18">
                  <c:v>54</c:v>
                </c:pt>
                <c:pt idx="19">
                  <c:v>56</c:v>
                </c:pt>
                <c:pt idx="20">
                  <c:v>59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</c:numCache>
            </c:numRef>
          </c:xVal>
          <c:yVal>
            <c:numRef>
              <c:f>earnind_working!$D$2:$D$28</c:f>
              <c:numCache>
                <c:formatCode>"$"#,##0</c:formatCode>
                <c:ptCount val="27"/>
                <c:pt idx="5">
                  <c:v>33430.93</c:v>
                </c:pt>
                <c:pt idx="6">
                  <c:v>36554.04</c:v>
                </c:pt>
                <c:pt idx="7">
                  <c:v>39165.794999999998</c:v>
                </c:pt>
                <c:pt idx="8">
                  <c:v>41777.550000000003</c:v>
                </c:pt>
                <c:pt idx="9">
                  <c:v>44283.94</c:v>
                </c:pt>
                <c:pt idx="10">
                  <c:v>46790.33</c:v>
                </c:pt>
                <c:pt idx="11">
                  <c:v>46669.94</c:v>
                </c:pt>
                <c:pt idx="12">
                  <c:v>46509.604999999996</c:v>
                </c:pt>
                <c:pt idx="13">
                  <c:v>46349.27</c:v>
                </c:pt>
                <c:pt idx="14">
                  <c:v>51924.334999999999</c:v>
                </c:pt>
                <c:pt idx="15">
                  <c:v>57499.4</c:v>
                </c:pt>
                <c:pt idx="16">
                  <c:v>51711.89</c:v>
                </c:pt>
                <c:pt idx="17">
                  <c:v>45924.38</c:v>
                </c:pt>
                <c:pt idx="18">
                  <c:v>41742.235000000001</c:v>
                </c:pt>
                <c:pt idx="19">
                  <c:v>37560.089999999997</c:v>
                </c:pt>
                <c:pt idx="20">
                  <c:v>40118.949999999997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9E-412A-8F6A-ACEA699CC1DE}"/>
            </c:ext>
          </c:extLst>
        </c:ser>
        <c:ser>
          <c:idx val="3"/>
          <c:order val="3"/>
          <c:tx>
            <c:strRef>
              <c:f>earnind_working!$E$1</c:f>
              <c:strCache>
                <c:ptCount val="1"/>
                <c:pt idx="0">
                  <c:v>Late Boomers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earnind_working!$A$2:$A$28</c:f>
              <c:numCache>
                <c:formatCode>General</c:formatCode>
                <c:ptCount val="27"/>
                <c:pt idx="0">
                  <c:v>26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35</c:v>
                </c:pt>
                <c:pt idx="7">
                  <c:v>38</c:v>
                </c:pt>
                <c:pt idx="8">
                  <c:v>39</c:v>
                </c:pt>
                <c:pt idx="9">
                  <c:v>41</c:v>
                </c:pt>
                <c:pt idx="10">
                  <c:v>42</c:v>
                </c:pt>
                <c:pt idx="11">
                  <c:v>44</c:v>
                </c:pt>
                <c:pt idx="12">
                  <c:v>45</c:v>
                </c:pt>
                <c:pt idx="13">
                  <c:v>47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53</c:v>
                </c:pt>
                <c:pt idx="18">
                  <c:v>54</c:v>
                </c:pt>
                <c:pt idx="19">
                  <c:v>56</c:v>
                </c:pt>
                <c:pt idx="20">
                  <c:v>59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</c:numCache>
            </c:numRef>
          </c:xVal>
          <c:yVal>
            <c:numRef>
              <c:f>earnind_working!$E$2:$E$28</c:f>
              <c:numCache>
                <c:formatCode>"$"#,##0</c:formatCode>
                <c:ptCount val="27"/>
                <c:pt idx="0">
                  <c:v>22565.19</c:v>
                </c:pt>
                <c:pt idx="1">
                  <c:v>25260.28</c:v>
                </c:pt>
                <c:pt idx="2">
                  <c:v>27955.37</c:v>
                </c:pt>
                <c:pt idx="3">
                  <c:v>30650.46</c:v>
                </c:pt>
                <c:pt idx="4">
                  <c:v>37525.17</c:v>
                </c:pt>
                <c:pt idx="5">
                  <c:v>41072.03</c:v>
                </c:pt>
                <c:pt idx="6">
                  <c:v>44618.89</c:v>
                </c:pt>
                <c:pt idx="7">
                  <c:v>45447.53</c:v>
                </c:pt>
                <c:pt idx="8">
                  <c:v>46276.17</c:v>
                </c:pt>
                <c:pt idx="9">
                  <c:v>47467.43</c:v>
                </c:pt>
                <c:pt idx="10">
                  <c:v>48658.69</c:v>
                </c:pt>
                <c:pt idx="11">
                  <c:v>50027.445</c:v>
                </c:pt>
                <c:pt idx="12">
                  <c:v>51396.2</c:v>
                </c:pt>
                <c:pt idx="13">
                  <c:v>45278.41</c:v>
                </c:pt>
                <c:pt idx="14">
                  <c:v>45538.8</c:v>
                </c:pt>
                <c:pt idx="15">
                  <c:v>45799.19</c:v>
                </c:pt>
                <c:pt idx="16">
                  <c:v>46059.58</c:v>
                </c:pt>
                <c:pt idx="17">
                  <c:v>44103.684999999998</c:v>
                </c:pt>
                <c:pt idx="18">
                  <c:v>42147.79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9E-412A-8F6A-ACEA699CC1DE}"/>
            </c:ext>
          </c:extLst>
        </c:ser>
        <c:ser>
          <c:idx val="4"/>
          <c:order val="4"/>
          <c:tx>
            <c:strRef>
              <c:f>earnind_working!$F$1</c:f>
              <c:strCache>
                <c:ptCount val="1"/>
                <c:pt idx="0">
                  <c:v>Gen-X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earnind_working!$A$2:$A$28</c:f>
              <c:numCache>
                <c:formatCode>General</c:formatCode>
                <c:ptCount val="27"/>
                <c:pt idx="0">
                  <c:v>26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35</c:v>
                </c:pt>
                <c:pt idx="7">
                  <c:v>38</c:v>
                </c:pt>
                <c:pt idx="8">
                  <c:v>39</c:v>
                </c:pt>
                <c:pt idx="9">
                  <c:v>41</c:v>
                </c:pt>
                <c:pt idx="10">
                  <c:v>42</c:v>
                </c:pt>
                <c:pt idx="11">
                  <c:v>44</c:v>
                </c:pt>
                <c:pt idx="12">
                  <c:v>45</c:v>
                </c:pt>
                <c:pt idx="13">
                  <c:v>47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53</c:v>
                </c:pt>
                <c:pt idx="18">
                  <c:v>54</c:v>
                </c:pt>
                <c:pt idx="19">
                  <c:v>56</c:v>
                </c:pt>
                <c:pt idx="20">
                  <c:v>59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</c:numCache>
            </c:numRef>
          </c:xVal>
          <c:yVal>
            <c:numRef>
              <c:f>earnind_working!$F$2:$F$28</c:f>
              <c:numCache>
                <c:formatCode>"$"#,##0</c:formatCode>
                <c:ptCount val="27"/>
                <c:pt idx="0">
                  <c:v>25354.12</c:v>
                </c:pt>
                <c:pt idx="1">
                  <c:v>31349.93</c:v>
                </c:pt>
                <c:pt idx="2">
                  <c:v>38827.480000000003</c:v>
                </c:pt>
                <c:pt idx="3">
                  <c:v>39031.68</c:v>
                </c:pt>
                <c:pt idx="4">
                  <c:v>39235.879999999997</c:v>
                </c:pt>
                <c:pt idx="5">
                  <c:v>40973.895000000004</c:v>
                </c:pt>
                <c:pt idx="6">
                  <c:v>42711.91</c:v>
                </c:pt>
                <c:pt idx="7">
                  <c:v>46760.99</c:v>
                </c:pt>
                <c:pt idx="8">
                  <c:v>42777.8</c:v>
                </c:pt>
                <c:pt idx="9">
                  <c:v>38794.61</c:v>
                </c:pt>
                <c:pt idx="10">
                  <c:v>43013.479999999996</c:v>
                </c:pt>
                <c:pt idx="11">
                  <c:v>47232.35</c:v>
                </c:pt>
                <c:pt idx="12">
                  <c:v>47754.46</c:v>
                </c:pt>
                <c:pt idx="13">
                  <c:v>48276.57</c:v>
                </c:pt>
                <c:pt idx="14">
                  <c:v>48798.68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9E-412A-8F6A-ACEA699CC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014575"/>
        <c:axId val="640017903"/>
      </c:scatterChart>
      <c:valAx>
        <c:axId val="640014575"/>
        <c:scaling>
          <c:orientation val="minMax"/>
          <c:max val="65"/>
          <c:min val="2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40017903"/>
        <c:crosses val="autoZero"/>
        <c:crossBetween val="midCat"/>
        <c:majorUnit val="5"/>
        <c:minorUnit val="5"/>
      </c:valAx>
      <c:valAx>
        <c:axId val="64001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400145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693635170603672"/>
          <c:y val="0.60218160229971252"/>
          <c:w val="0.42250809273840773"/>
          <c:h val="0.2810086239220097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5161854768154"/>
          <c:y val="2.6359205099362581E-2"/>
          <c:w val="0.84248381452318455"/>
          <c:h val="0.8319672540932383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2'!$D$25</c:f>
              <c:strCache>
                <c:ptCount val="1"/>
                <c:pt idx="0">
                  <c:v>SS wealth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2'!$A$26:$A$30</c:f>
              <c:strCache>
                <c:ptCount val="5"/>
                <c:pt idx="0">
                  <c:v>HRS </c:v>
                </c:pt>
                <c:pt idx="1">
                  <c:v>War babies</c:v>
                </c:pt>
                <c:pt idx="2">
                  <c:v>Early boomers</c:v>
                </c:pt>
                <c:pt idx="3">
                  <c:v>Mid boomers</c:v>
                </c:pt>
                <c:pt idx="4">
                  <c:v>Late boomers</c:v>
                </c:pt>
              </c:strCache>
            </c:strRef>
          </c:cat>
          <c:val>
            <c:numRef>
              <c:f>'Figure 2'!$D$26:$D$30</c:f>
              <c:numCache>
                <c:formatCode>"$"#,##0</c:formatCode>
                <c:ptCount val="5"/>
                <c:pt idx="0">
                  <c:v>182851.1</c:v>
                </c:pt>
                <c:pt idx="1">
                  <c:v>222834.5</c:v>
                </c:pt>
                <c:pt idx="2">
                  <c:v>213845.6</c:v>
                </c:pt>
                <c:pt idx="3">
                  <c:v>211111.5</c:v>
                </c:pt>
                <c:pt idx="4">
                  <c:v>184235.9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4-4270-B463-2A049FEEB23B}"/>
            </c:ext>
          </c:extLst>
        </c:ser>
        <c:ser>
          <c:idx val="0"/>
          <c:order val="1"/>
          <c:tx>
            <c:strRef>
              <c:f>'Figure 2'!$B$25</c:f>
              <c:strCache>
                <c:ptCount val="1"/>
                <c:pt idx="0">
                  <c:v>DB wealth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2'!$A$26:$A$30</c:f>
              <c:strCache>
                <c:ptCount val="5"/>
                <c:pt idx="0">
                  <c:v>HRS </c:v>
                </c:pt>
                <c:pt idx="1">
                  <c:v>War babies</c:v>
                </c:pt>
                <c:pt idx="2">
                  <c:v>Early boomers</c:v>
                </c:pt>
                <c:pt idx="3">
                  <c:v>Mid boomers</c:v>
                </c:pt>
                <c:pt idx="4">
                  <c:v>Late boomers</c:v>
                </c:pt>
              </c:strCache>
            </c:strRef>
          </c:cat>
          <c:val>
            <c:numRef>
              <c:f>'Figure 2'!$B$26:$B$30</c:f>
              <c:numCache>
                <c:formatCode>"$"#,##0</c:formatCode>
                <c:ptCount val="5"/>
                <c:pt idx="0">
                  <c:v>65452.45</c:v>
                </c:pt>
                <c:pt idx="1">
                  <c:v>59296.17</c:v>
                </c:pt>
                <c:pt idx="2">
                  <c:v>52587.05</c:v>
                </c:pt>
                <c:pt idx="3">
                  <c:v>28522.14</c:v>
                </c:pt>
                <c:pt idx="4">
                  <c:v>11749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4-4270-B463-2A049FEEB23B}"/>
            </c:ext>
          </c:extLst>
        </c:ser>
        <c:ser>
          <c:idx val="1"/>
          <c:order val="2"/>
          <c:tx>
            <c:strRef>
              <c:f>'Figure 2'!$C$25</c:f>
              <c:strCache>
                <c:ptCount val="1"/>
                <c:pt idx="0">
                  <c:v>DC wealth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2'!$A$26:$A$30</c:f>
              <c:strCache>
                <c:ptCount val="5"/>
                <c:pt idx="0">
                  <c:v>HRS </c:v>
                </c:pt>
                <c:pt idx="1">
                  <c:v>War babies</c:v>
                </c:pt>
                <c:pt idx="2">
                  <c:v>Early boomers</c:v>
                </c:pt>
                <c:pt idx="3">
                  <c:v>Mid boomers</c:v>
                </c:pt>
                <c:pt idx="4">
                  <c:v>Late boomers</c:v>
                </c:pt>
              </c:strCache>
            </c:strRef>
          </c:cat>
          <c:val>
            <c:numRef>
              <c:f>'Figure 2'!$C$26:$C$30</c:f>
              <c:numCache>
                <c:formatCode>"$"#,##0</c:formatCode>
                <c:ptCount val="5"/>
                <c:pt idx="0">
                  <c:v>25697.68</c:v>
                </c:pt>
                <c:pt idx="1">
                  <c:v>46315.49</c:v>
                </c:pt>
                <c:pt idx="2">
                  <c:v>55787.09</c:v>
                </c:pt>
                <c:pt idx="3">
                  <c:v>50948.02</c:v>
                </c:pt>
                <c:pt idx="4">
                  <c:v>29962.57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84-4270-B463-2A049FEEB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0177712"/>
        <c:axId val="540173776"/>
      </c:barChart>
      <c:catAx>
        <c:axId val="54017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0173776"/>
        <c:crosses val="autoZero"/>
        <c:auto val="1"/>
        <c:lblAlgn val="ctr"/>
        <c:lblOffset val="100"/>
        <c:noMultiLvlLbl val="0"/>
      </c:catAx>
      <c:valAx>
        <c:axId val="5401737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0177712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364457567804032"/>
          <c:y val="5.4559430071241088E-2"/>
          <c:w val="0.56048840769903774"/>
          <c:h val="7.2424696912885889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4951881014873"/>
          <c:y val="2.6359205099362581E-2"/>
          <c:w val="0.85915048118985127"/>
          <c:h val="0.831967254093238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3'!$B$25</c:f>
              <c:strCache>
                <c:ptCount val="1"/>
                <c:pt idx="0">
                  <c:v>DC wealth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3'!$A$26:$A$30</c:f>
              <c:strCache>
                <c:ptCount val="5"/>
                <c:pt idx="0">
                  <c:v>HRS </c:v>
                </c:pt>
                <c:pt idx="1">
                  <c:v>War babies</c:v>
                </c:pt>
                <c:pt idx="2">
                  <c:v>Early boomers</c:v>
                </c:pt>
                <c:pt idx="3">
                  <c:v>Mid boomers</c:v>
                </c:pt>
                <c:pt idx="4">
                  <c:v>Late boomers</c:v>
                </c:pt>
              </c:strCache>
            </c:strRef>
          </c:cat>
          <c:val>
            <c:numRef>
              <c:f>'Figure 3'!$B$26:$B$30</c:f>
              <c:numCache>
                <c:formatCode>"$"#,##0</c:formatCode>
                <c:ptCount val="5"/>
                <c:pt idx="0">
                  <c:v>25697.68</c:v>
                </c:pt>
                <c:pt idx="1">
                  <c:v>46315.49</c:v>
                </c:pt>
                <c:pt idx="2">
                  <c:v>55787.09</c:v>
                </c:pt>
                <c:pt idx="3">
                  <c:v>50948.02</c:v>
                </c:pt>
                <c:pt idx="4">
                  <c:v>29962.57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1-504D-899E-27DC8BD02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177712"/>
        <c:axId val="540173776"/>
      </c:barChart>
      <c:catAx>
        <c:axId val="54017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0173776"/>
        <c:crosses val="autoZero"/>
        <c:auto val="1"/>
        <c:lblAlgn val="ctr"/>
        <c:lblOffset val="100"/>
        <c:noMultiLvlLbl val="0"/>
      </c:catAx>
      <c:valAx>
        <c:axId val="540173776"/>
        <c:scaling>
          <c:orientation val="minMax"/>
          <c:max val="80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0177712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4951881014873"/>
          <c:y val="2.6359205099362581E-2"/>
          <c:w val="0.82581714785651794"/>
          <c:h val="0.886689788776402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War babies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4'!$A$26:$A$49</c:f>
              <c:numCache>
                <c:formatCode>General</c:formatCode>
                <c:ptCount val="24"/>
                <c:pt idx="0">
                  <c:v>26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35</c:v>
                </c:pt>
                <c:pt idx="7">
                  <c:v>38</c:v>
                </c:pt>
                <c:pt idx="8">
                  <c:v>39</c:v>
                </c:pt>
                <c:pt idx="9">
                  <c:v>41</c:v>
                </c:pt>
                <c:pt idx="10">
                  <c:v>42</c:v>
                </c:pt>
                <c:pt idx="11">
                  <c:v>44</c:v>
                </c:pt>
                <c:pt idx="12">
                  <c:v>45</c:v>
                </c:pt>
                <c:pt idx="13">
                  <c:v>47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53</c:v>
                </c:pt>
                <c:pt idx="18">
                  <c:v>54</c:v>
                </c:pt>
                <c:pt idx="19">
                  <c:v>56</c:v>
                </c:pt>
                <c:pt idx="20">
                  <c:v>59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</c:numCache>
            </c:numRef>
          </c:xVal>
          <c:yVal>
            <c:numRef>
              <c:f>'Figure 4'!$B$26:$B$49</c:f>
              <c:numCache>
                <c:formatCode>"$"#,##0</c:formatCode>
                <c:ptCount val="24"/>
                <c:pt idx="11">
                  <c:v>4909.2879999999996</c:v>
                </c:pt>
                <c:pt idx="12">
                  <c:v>4174.7595000000001</c:v>
                </c:pt>
                <c:pt idx="13">
                  <c:v>3440.2310000000002</c:v>
                </c:pt>
                <c:pt idx="14">
                  <c:v>7642.0455000000002</c:v>
                </c:pt>
                <c:pt idx="15">
                  <c:v>11843.86</c:v>
                </c:pt>
                <c:pt idx="16">
                  <c:v>9388.5239999999994</c:v>
                </c:pt>
                <c:pt idx="17">
                  <c:v>16518.702000000001</c:v>
                </c:pt>
                <c:pt idx="18">
                  <c:v>23648.880000000001</c:v>
                </c:pt>
                <c:pt idx="19">
                  <c:v>37700.643333333333</c:v>
                </c:pt>
                <c:pt idx="20">
                  <c:v>51752.406666666662</c:v>
                </c:pt>
                <c:pt idx="21">
                  <c:v>65804.17</c:v>
                </c:pt>
                <c:pt idx="22">
                  <c:v>36230.879999999997</c:v>
                </c:pt>
                <c:pt idx="23">
                  <c:v>42268.87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EC-429B-8DA4-B3231E0162E5}"/>
            </c:ext>
          </c:extLst>
        </c:ser>
        <c:ser>
          <c:idx val="1"/>
          <c:order val="1"/>
          <c:tx>
            <c:strRef>
              <c:f>'Figure 4'!$C$25</c:f>
              <c:strCache>
                <c:ptCount val="1"/>
                <c:pt idx="0">
                  <c:v>Early boomers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4'!$A$26:$A$49</c:f>
              <c:numCache>
                <c:formatCode>General</c:formatCode>
                <c:ptCount val="24"/>
                <c:pt idx="0">
                  <c:v>26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35</c:v>
                </c:pt>
                <c:pt idx="7">
                  <c:v>38</c:v>
                </c:pt>
                <c:pt idx="8">
                  <c:v>39</c:v>
                </c:pt>
                <c:pt idx="9">
                  <c:v>41</c:v>
                </c:pt>
                <c:pt idx="10">
                  <c:v>42</c:v>
                </c:pt>
                <c:pt idx="11">
                  <c:v>44</c:v>
                </c:pt>
                <c:pt idx="12">
                  <c:v>45</c:v>
                </c:pt>
                <c:pt idx="13">
                  <c:v>47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53</c:v>
                </c:pt>
                <c:pt idx="18">
                  <c:v>54</c:v>
                </c:pt>
                <c:pt idx="19">
                  <c:v>56</c:v>
                </c:pt>
                <c:pt idx="20">
                  <c:v>59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</c:numCache>
            </c:numRef>
          </c:xVal>
          <c:yVal>
            <c:numRef>
              <c:f>'Figure 4'!$C$26:$C$49</c:f>
              <c:numCache>
                <c:formatCode>"$"#,##0</c:formatCode>
                <c:ptCount val="24"/>
                <c:pt idx="7">
                  <c:v>4191.6660000000002</c:v>
                </c:pt>
                <c:pt idx="8">
                  <c:v>5025.7664999999997</c:v>
                </c:pt>
                <c:pt idx="9">
                  <c:v>5859.8670000000002</c:v>
                </c:pt>
                <c:pt idx="10">
                  <c:v>6092.4035000000003</c:v>
                </c:pt>
                <c:pt idx="11">
                  <c:v>6324.94</c:v>
                </c:pt>
                <c:pt idx="12">
                  <c:v>7324.5355</c:v>
                </c:pt>
                <c:pt idx="13">
                  <c:v>8324.1309999999994</c:v>
                </c:pt>
                <c:pt idx="14">
                  <c:v>13862.91</c:v>
                </c:pt>
                <c:pt idx="15">
                  <c:v>26856.095000000001</c:v>
                </c:pt>
                <c:pt idx="16">
                  <c:v>39849.279999999999</c:v>
                </c:pt>
                <c:pt idx="17">
                  <c:v>55450.555</c:v>
                </c:pt>
                <c:pt idx="18">
                  <c:v>71051.83</c:v>
                </c:pt>
                <c:pt idx="19">
                  <c:v>63516.936666666668</c:v>
                </c:pt>
                <c:pt idx="20">
                  <c:v>55982.043333333335</c:v>
                </c:pt>
                <c:pt idx="21">
                  <c:v>48447.15</c:v>
                </c:pt>
                <c:pt idx="22">
                  <c:v>45530.48</c:v>
                </c:pt>
                <c:pt idx="23">
                  <c:v>37631.96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EC-429B-8DA4-B3231E0162E5}"/>
            </c:ext>
          </c:extLst>
        </c:ser>
        <c:ser>
          <c:idx val="2"/>
          <c:order val="2"/>
          <c:tx>
            <c:strRef>
              <c:f>'Figure 4'!$D$25</c:f>
              <c:strCache>
                <c:ptCount val="1"/>
                <c:pt idx="0">
                  <c:v>Mid boomers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4'!$A$26:$A$49</c:f>
              <c:numCache>
                <c:formatCode>General</c:formatCode>
                <c:ptCount val="24"/>
                <c:pt idx="0">
                  <c:v>26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35</c:v>
                </c:pt>
                <c:pt idx="7">
                  <c:v>38</c:v>
                </c:pt>
                <c:pt idx="8">
                  <c:v>39</c:v>
                </c:pt>
                <c:pt idx="9">
                  <c:v>41</c:v>
                </c:pt>
                <c:pt idx="10">
                  <c:v>42</c:v>
                </c:pt>
                <c:pt idx="11">
                  <c:v>44</c:v>
                </c:pt>
                <c:pt idx="12">
                  <c:v>45</c:v>
                </c:pt>
                <c:pt idx="13">
                  <c:v>47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53</c:v>
                </c:pt>
                <c:pt idx="18">
                  <c:v>54</c:v>
                </c:pt>
                <c:pt idx="19">
                  <c:v>56</c:v>
                </c:pt>
                <c:pt idx="20">
                  <c:v>59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</c:numCache>
            </c:numRef>
          </c:xVal>
          <c:yVal>
            <c:numRef>
              <c:f>'Figure 4'!$D$26:$D$49</c:f>
              <c:numCache>
                <c:formatCode>"$"#,##0</c:formatCode>
                <c:ptCount val="24"/>
                <c:pt idx="4">
                  <c:v>1530.623</c:v>
                </c:pt>
                <c:pt idx="5">
                  <c:v>1557.2485000000001</c:v>
                </c:pt>
                <c:pt idx="6">
                  <c:v>1583.874</c:v>
                </c:pt>
                <c:pt idx="7">
                  <c:v>2586.9940000000001</c:v>
                </c:pt>
                <c:pt idx="8">
                  <c:v>3590.114</c:v>
                </c:pt>
                <c:pt idx="9">
                  <c:v>8388.5609999999997</c:v>
                </c:pt>
                <c:pt idx="10">
                  <c:v>8199.4110000000001</c:v>
                </c:pt>
                <c:pt idx="11">
                  <c:v>8010.2610000000004</c:v>
                </c:pt>
                <c:pt idx="12">
                  <c:v>24578.53</c:v>
                </c:pt>
                <c:pt idx="13">
                  <c:v>40989.834999999999</c:v>
                </c:pt>
                <c:pt idx="14">
                  <c:v>57401.14</c:v>
                </c:pt>
                <c:pt idx="15">
                  <c:v>48964.39</c:v>
                </c:pt>
                <c:pt idx="16">
                  <c:v>40527.64</c:v>
                </c:pt>
                <c:pt idx="17">
                  <c:v>32090.89</c:v>
                </c:pt>
                <c:pt idx="18">
                  <c:v>34297.759999999995</c:v>
                </c:pt>
                <c:pt idx="19">
                  <c:v>36504.629999999997</c:v>
                </c:pt>
                <c:pt idx="20">
                  <c:v>51272.1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EC-429B-8DA4-B3231E0162E5}"/>
            </c:ext>
          </c:extLst>
        </c:ser>
        <c:ser>
          <c:idx val="3"/>
          <c:order val="3"/>
          <c:tx>
            <c:strRef>
              <c:f>'Figure 4'!$E$25</c:f>
              <c:strCache>
                <c:ptCount val="1"/>
                <c:pt idx="0">
                  <c:v>Late boomers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4'!$A$26:$A$49</c:f>
              <c:numCache>
                <c:formatCode>General</c:formatCode>
                <c:ptCount val="24"/>
                <c:pt idx="0">
                  <c:v>26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35</c:v>
                </c:pt>
                <c:pt idx="7">
                  <c:v>38</c:v>
                </c:pt>
                <c:pt idx="8">
                  <c:v>39</c:v>
                </c:pt>
                <c:pt idx="9">
                  <c:v>41</c:v>
                </c:pt>
                <c:pt idx="10">
                  <c:v>42</c:v>
                </c:pt>
                <c:pt idx="11">
                  <c:v>44</c:v>
                </c:pt>
                <c:pt idx="12">
                  <c:v>45</c:v>
                </c:pt>
                <c:pt idx="13">
                  <c:v>47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53</c:v>
                </c:pt>
                <c:pt idx="18">
                  <c:v>54</c:v>
                </c:pt>
                <c:pt idx="19">
                  <c:v>56</c:v>
                </c:pt>
                <c:pt idx="20">
                  <c:v>59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</c:numCache>
            </c:numRef>
          </c:xVal>
          <c:yVal>
            <c:numRef>
              <c:f>'Figure 4'!$E$26:$E$49</c:f>
              <c:numCache>
                <c:formatCode>"$"#,##0</c:formatCode>
                <c:ptCount val="24"/>
                <c:pt idx="1">
                  <c:v>501.85930000000002</c:v>
                </c:pt>
                <c:pt idx="2">
                  <c:v>860.29815000000008</c:v>
                </c:pt>
                <c:pt idx="3">
                  <c:v>1218.7370000000001</c:v>
                </c:pt>
                <c:pt idx="4">
                  <c:v>2188.8150000000001</c:v>
                </c:pt>
                <c:pt idx="5">
                  <c:v>2957.433</c:v>
                </c:pt>
                <c:pt idx="6">
                  <c:v>3875.5769999999998</c:v>
                </c:pt>
                <c:pt idx="7">
                  <c:v>4793.7209999999995</c:v>
                </c:pt>
                <c:pt idx="8">
                  <c:v>5711.8649999999998</c:v>
                </c:pt>
                <c:pt idx="9">
                  <c:v>14461.107499999998</c:v>
                </c:pt>
                <c:pt idx="10">
                  <c:v>23210.35</c:v>
                </c:pt>
                <c:pt idx="11">
                  <c:v>27495.18</c:v>
                </c:pt>
                <c:pt idx="12">
                  <c:v>30143.759999999998</c:v>
                </c:pt>
                <c:pt idx="13">
                  <c:v>28453.353333333333</c:v>
                </c:pt>
                <c:pt idx="14">
                  <c:v>26762.946666666667</c:v>
                </c:pt>
                <c:pt idx="15">
                  <c:v>25072.54</c:v>
                </c:pt>
                <c:pt idx="16">
                  <c:v>28226.245000000003</c:v>
                </c:pt>
                <c:pt idx="17">
                  <c:v>31379.95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EC-429B-8DA4-B3231E016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014575"/>
        <c:axId val="640017903"/>
      </c:scatterChart>
      <c:valAx>
        <c:axId val="640014575"/>
        <c:scaling>
          <c:orientation val="minMax"/>
          <c:max val="64"/>
          <c:min val="2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40017903"/>
        <c:crosses val="autoZero"/>
        <c:crossBetween val="midCat"/>
        <c:majorUnit val="5"/>
        <c:minorUnit val="5"/>
      </c:valAx>
      <c:valAx>
        <c:axId val="64001790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40014575"/>
        <c:crosses val="autoZero"/>
        <c:crossBetween val="midCat"/>
        <c:majorUnit val="20000"/>
      </c:valAx>
    </c:plotArea>
    <c:legend>
      <c:legendPos val="b"/>
      <c:layout>
        <c:manualLayout>
          <c:xMode val="edge"/>
          <c:yMode val="edge"/>
          <c:x val="0.16915857392825898"/>
          <c:y val="6.5659292588426454E-2"/>
          <c:w val="0.31008486439195099"/>
          <c:h val="0.21580177477815274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22703412073491E-2"/>
          <c:y val="4.3650793650793648E-2"/>
          <c:w val="0.8563864829396326"/>
          <c:h val="0.884133858267716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5'!$B$25</c:f>
              <c:strCache>
                <c:ptCount val="1"/>
                <c:pt idx="0">
                  <c:v>War babies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5'!$A$26:$A$52</c:f>
              <c:numCache>
                <c:formatCode>General</c:formatCode>
                <c:ptCount val="27"/>
                <c:pt idx="0">
                  <c:v>26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35</c:v>
                </c:pt>
                <c:pt idx="7">
                  <c:v>36</c:v>
                </c:pt>
                <c:pt idx="8">
                  <c:v>38</c:v>
                </c:pt>
                <c:pt idx="9">
                  <c:v>39</c:v>
                </c:pt>
                <c:pt idx="10">
                  <c:v>41</c:v>
                </c:pt>
                <c:pt idx="11">
                  <c:v>42</c:v>
                </c:pt>
                <c:pt idx="12">
                  <c:v>44</c:v>
                </c:pt>
                <c:pt idx="13">
                  <c:v>45</c:v>
                </c:pt>
                <c:pt idx="14">
                  <c:v>47</c:v>
                </c:pt>
                <c:pt idx="15">
                  <c:v>48</c:v>
                </c:pt>
                <c:pt idx="16">
                  <c:v>50</c:v>
                </c:pt>
                <c:pt idx="17">
                  <c:v>51</c:v>
                </c:pt>
                <c:pt idx="18">
                  <c:v>53</c:v>
                </c:pt>
                <c:pt idx="19">
                  <c:v>54</c:v>
                </c:pt>
                <c:pt idx="20">
                  <c:v>56</c:v>
                </c:pt>
                <c:pt idx="21">
                  <c:v>57</c:v>
                </c:pt>
                <c:pt idx="22">
                  <c:v>59</c:v>
                </c:pt>
                <c:pt idx="23">
                  <c:v>60</c:v>
                </c:pt>
                <c:pt idx="24">
                  <c:v>62</c:v>
                </c:pt>
                <c:pt idx="25">
                  <c:v>63</c:v>
                </c:pt>
                <c:pt idx="26">
                  <c:v>64</c:v>
                </c:pt>
              </c:numCache>
            </c:numRef>
          </c:xVal>
          <c:yVal>
            <c:numRef>
              <c:f>'Figure 5'!$B$26:$B$52</c:f>
              <c:numCache>
                <c:formatCode>0.0%</c:formatCode>
                <c:ptCount val="27"/>
                <c:pt idx="12">
                  <c:v>0.9406542</c:v>
                </c:pt>
                <c:pt idx="13">
                  <c:v>0.95039686666666667</c:v>
                </c:pt>
                <c:pt idx="14">
                  <c:v>0.96013953333333335</c:v>
                </c:pt>
                <c:pt idx="15">
                  <c:v>0.96988220000000003</c:v>
                </c:pt>
                <c:pt idx="16">
                  <c:v>0.96422180000000002</c:v>
                </c:pt>
                <c:pt idx="17">
                  <c:v>0.96406805000000007</c:v>
                </c:pt>
                <c:pt idx="18">
                  <c:v>0.9639143</c:v>
                </c:pt>
                <c:pt idx="19">
                  <c:v>0.92653249999999998</c:v>
                </c:pt>
                <c:pt idx="20">
                  <c:v>0.88915069999999996</c:v>
                </c:pt>
                <c:pt idx="21">
                  <c:v>0.85891336666666662</c:v>
                </c:pt>
                <c:pt idx="22">
                  <c:v>0.82867603333333328</c:v>
                </c:pt>
                <c:pt idx="23">
                  <c:v>0.79843869999999995</c:v>
                </c:pt>
                <c:pt idx="24">
                  <c:v>0.66781250000000003</c:v>
                </c:pt>
                <c:pt idx="25">
                  <c:v>0.53991149999999999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55-4698-9EC4-F25C9231DA45}"/>
            </c:ext>
          </c:extLst>
        </c:ser>
        <c:ser>
          <c:idx val="1"/>
          <c:order val="1"/>
          <c:tx>
            <c:strRef>
              <c:f>'Figure 5'!$C$25</c:f>
              <c:strCache>
                <c:ptCount val="1"/>
                <c:pt idx="0">
                  <c:v>Early boomers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5'!$A$26:$A$52</c:f>
              <c:numCache>
                <c:formatCode>General</c:formatCode>
                <c:ptCount val="27"/>
                <c:pt idx="0">
                  <c:v>26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35</c:v>
                </c:pt>
                <c:pt idx="7">
                  <c:v>36</c:v>
                </c:pt>
                <c:pt idx="8">
                  <c:v>38</c:v>
                </c:pt>
                <c:pt idx="9">
                  <c:v>39</c:v>
                </c:pt>
                <c:pt idx="10">
                  <c:v>41</c:v>
                </c:pt>
                <c:pt idx="11">
                  <c:v>42</c:v>
                </c:pt>
                <c:pt idx="12">
                  <c:v>44</c:v>
                </c:pt>
                <c:pt idx="13">
                  <c:v>45</c:v>
                </c:pt>
                <c:pt idx="14">
                  <c:v>47</c:v>
                </c:pt>
                <c:pt idx="15">
                  <c:v>48</c:v>
                </c:pt>
                <c:pt idx="16">
                  <c:v>50</c:v>
                </c:pt>
                <c:pt idx="17">
                  <c:v>51</c:v>
                </c:pt>
                <c:pt idx="18">
                  <c:v>53</c:v>
                </c:pt>
                <c:pt idx="19">
                  <c:v>54</c:v>
                </c:pt>
                <c:pt idx="20">
                  <c:v>56</c:v>
                </c:pt>
                <c:pt idx="21">
                  <c:v>57</c:v>
                </c:pt>
                <c:pt idx="22">
                  <c:v>59</c:v>
                </c:pt>
                <c:pt idx="23">
                  <c:v>60</c:v>
                </c:pt>
                <c:pt idx="24">
                  <c:v>62</c:v>
                </c:pt>
                <c:pt idx="25">
                  <c:v>63</c:v>
                </c:pt>
                <c:pt idx="26">
                  <c:v>64</c:v>
                </c:pt>
              </c:numCache>
            </c:numRef>
          </c:xVal>
          <c:yVal>
            <c:numRef>
              <c:f>'Figure 5'!$C$26:$C$52</c:f>
              <c:numCache>
                <c:formatCode>0.0%</c:formatCode>
                <c:ptCount val="27"/>
                <c:pt idx="9">
                  <c:v>0.96248750000000005</c:v>
                </c:pt>
                <c:pt idx="10">
                  <c:v>0.96270505000000006</c:v>
                </c:pt>
                <c:pt idx="11">
                  <c:v>0.96292259999999996</c:v>
                </c:pt>
                <c:pt idx="12">
                  <c:v>0.92309450000000004</c:v>
                </c:pt>
                <c:pt idx="13">
                  <c:v>0.93521043333333331</c:v>
                </c:pt>
                <c:pt idx="14">
                  <c:v>0.94732636666666659</c:v>
                </c:pt>
                <c:pt idx="15">
                  <c:v>0.95944229999999997</c:v>
                </c:pt>
                <c:pt idx="16">
                  <c:v>0.94622669999999998</c:v>
                </c:pt>
                <c:pt idx="17">
                  <c:v>0.95414575000000001</c:v>
                </c:pt>
                <c:pt idx="18">
                  <c:v>0.96206480000000005</c:v>
                </c:pt>
                <c:pt idx="19">
                  <c:v>0.93629910000000005</c:v>
                </c:pt>
                <c:pt idx="20">
                  <c:v>0.91053340000000005</c:v>
                </c:pt>
                <c:pt idx="21">
                  <c:v>0.77642644999999999</c:v>
                </c:pt>
                <c:pt idx="22">
                  <c:v>0.64231950000000004</c:v>
                </c:pt>
                <c:pt idx="23">
                  <c:v>0.61200100000000002</c:v>
                </c:pt>
                <c:pt idx="24">
                  <c:v>0.58168249999999999</c:v>
                </c:pt>
                <c:pt idx="25">
                  <c:v>0.59546005000000002</c:v>
                </c:pt>
                <c:pt idx="26">
                  <c:v>0.60923760000000005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55-4698-9EC4-F25C9231DA45}"/>
            </c:ext>
          </c:extLst>
        </c:ser>
        <c:ser>
          <c:idx val="2"/>
          <c:order val="2"/>
          <c:tx>
            <c:strRef>
              <c:f>'Figure 5'!$D$25</c:f>
              <c:strCache>
                <c:ptCount val="1"/>
                <c:pt idx="0">
                  <c:v>Mid boomers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5'!$A$26:$A$52</c:f>
              <c:numCache>
                <c:formatCode>General</c:formatCode>
                <c:ptCount val="27"/>
                <c:pt idx="0">
                  <c:v>26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35</c:v>
                </c:pt>
                <c:pt idx="7">
                  <c:v>36</c:v>
                </c:pt>
                <c:pt idx="8">
                  <c:v>38</c:v>
                </c:pt>
                <c:pt idx="9">
                  <c:v>39</c:v>
                </c:pt>
                <c:pt idx="10">
                  <c:v>41</c:v>
                </c:pt>
                <c:pt idx="11">
                  <c:v>42</c:v>
                </c:pt>
                <c:pt idx="12">
                  <c:v>44</c:v>
                </c:pt>
                <c:pt idx="13">
                  <c:v>45</c:v>
                </c:pt>
                <c:pt idx="14">
                  <c:v>47</c:v>
                </c:pt>
                <c:pt idx="15">
                  <c:v>48</c:v>
                </c:pt>
                <c:pt idx="16">
                  <c:v>50</c:v>
                </c:pt>
                <c:pt idx="17">
                  <c:v>51</c:v>
                </c:pt>
                <c:pt idx="18">
                  <c:v>53</c:v>
                </c:pt>
                <c:pt idx="19">
                  <c:v>54</c:v>
                </c:pt>
                <c:pt idx="20">
                  <c:v>56</c:v>
                </c:pt>
                <c:pt idx="21">
                  <c:v>57</c:v>
                </c:pt>
                <c:pt idx="22">
                  <c:v>59</c:v>
                </c:pt>
                <c:pt idx="23">
                  <c:v>60</c:v>
                </c:pt>
                <c:pt idx="24">
                  <c:v>62</c:v>
                </c:pt>
                <c:pt idx="25">
                  <c:v>63</c:v>
                </c:pt>
                <c:pt idx="26">
                  <c:v>64</c:v>
                </c:pt>
              </c:numCache>
            </c:numRef>
          </c:xVal>
          <c:yVal>
            <c:numRef>
              <c:f>'Figure 5'!$D$26:$D$52</c:f>
              <c:numCache>
                <c:formatCode>0.0%</c:formatCode>
                <c:ptCount val="27"/>
                <c:pt idx="5">
                  <c:v>0.93153540000000001</c:v>
                </c:pt>
                <c:pt idx="6">
                  <c:v>0.91424910000000004</c:v>
                </c:pt>
                <c:pt idx="7">
                  <c:v>0.91845786666666673</c:v>
                </c:pt>
                <c:pt idx="8">
                  <c:v>0.92266663333333343</c:v>
                </c:pt>
                <c:pt idx="9">
                  <c:v>0.92687540000000002</c:v>
                </c:pt>
                <c:pt idx="10">
                  <c:v>0.93773510000000004</c:v>
                </c:pt>
                <c:pt idx="11">
                  <c:v>0.94859479999999996</c:v>
                </c:pt>
                <c:pt idx="12">
                  <c:v>0.99364739999999996</c:v>
                </c:pt>
                <c:pt idx="13">
                  <c:v>0.96255199999999996</c:v>
                </c:pt>
                <c:pt idx="14">
                  <c:v>0.93145659999999997</c:v>
                </c:pt>
                <c:pt idx="15">
                  <c:v>0.92630659999999998</c:v>
                </c:pt>
                <c:pt idx="16">
                  <c:v>0.92115659999999999</c:v>
                </c:pt>
                <c:pt idx="17">
                  <c:v>0.84422765</c:v>
                </c:pt>
                <c:pt idx="18">
                  <c:v>0.7672987</c:v>
                </c:pt>
                <c:pt idx="19">
                  <c:v>0.76271313333333335</c:v>
                </c:pt>
                <c:pt idx="20">
                  <c:v>0.7581275666666667</c:v>
                </c:pt>
                <c:pt idx="21">
                  <c:v>0.75354200000000005</c:v>
                </c:pt>
                <c:pt idx="22">
                  <c:v>0.68644510000000003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55-4698-9EC4-F25C9231DA45}"/>
            </c:ext>
          </c:extLst>
        </c:ser>
        <c:ser>
          <c:idx val="3"/>
          <c:order val="3"/>
          <c:tx>
            <c:strRef>
              <c:f>'Figure 5'!$E$25</c:f>
              <c:strCache>
                <c:ptCount val="1"/>
                <c:pt idx="0">
                  <c:v>Late boomers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5'!$A$26:$A$52</c:f>
              <c:numCache>
                <c:formatCode>General</c:formatCode>
                <c:ptCount val="27"/>
                <c:pt idx="0">
                  <c:v>26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35</c:v>
                </c:pt>
                <c:pt idx="7">
                  <c:v>36</c:v>
                </c:pt>
                <c:pt idx="8">
                  <c:v>38</c:v>
                </c:pt>
                <c:pt idx="9">
                  <c:v>39</c:v>
                </c:pt>
                <c:pt idx="10">
                  <c:v>41</c:v>
                </c:pt>
                <c:pt idx="11">
                  <c:v>42</c:v>
                </c:pt>
                <c:pt idx="12">
                  <c:v>44</c:v>
                </c:pt>
                <c:pt idx="13">
                  <c:v>45</c:v>
                </c:pt>
                <c:pt idx="14">
                  <c:v>47</c:v>
                </c:pt>
                <c:pt idx="15">
                  <c:v>48</c:v>
                </c:pt>
                <c:pt idx="16">
                  <c:v>50</c:v>
                </c:pt>
                <c:pt idx="17">
                  <c:v>51</c:v>
                </c:pt>
                <c:pt idx="18">
                  <c:v>53</c:v>
                </c:pt>
                <c:pt idx="19">
                  <c:v>54</c:v>
                </c:pt>
                <c:pt idx="20">
                  <c:v>56</c:v>
                </c:pt>
                <c:pt idx="21">
                  <c:v>57</c:v>
                </c:pt>
                <c:pt idx="22">
                  <c:v>59</c:v>
                </c:pt>
                <c:pt idx="23">
                  <c:v>60</c:v>
                </c:pt>
                <c:pt idx="24">
                  <c:v>62</c:v>
                </c:pt>
                <c:pt idx="25">
                  <c:v>63</c:v>
                </c:pt>
                <c:pt idx="26">
                  <c:v>64</c:v>
                </c:pt>
              </c:numCache>
            </c:numRef>
          </c:xVal>
          <c:yVal>
            <c:numRef>
              <c:f>'Figure 5'!$E$26:$E$52</c:f>
              <c:numCache>
                <c:formatCode>0.0%</c:formatCode>
                <c:ptCount val="27"/>
                <c:pt idx="0">
                  <c:v>0.97571330000000001</c:v>
                </c:pt>
                <c:pt idx="1">
                  <c:v>0.95804526666666667</c:v>
                </c:pt>
                <c:pt idx="2">
                  <c:v>0.94037723333333334</c:v>
                </c:pt>
                <c:pt idx="3">
                  <c:v>0.92270920000000001</c:v>
                </c:pt>
                <c:pt idx="4">
                  <c:v>0.96469680000000002</c:v>
                </c:pt>
                <c:pt idx="5">
                  <c:v>0.96619983333333337</c:v>
                </c:pt>
                <c:pt idx="6">
                  <c:v>0.96770286666666672</c:v>
                </c:pt>
                <c:pt idx="7">
                  <c:v>0.96920589999999995</c:v>
                </c:pt>
                <c:pt idx="8">
                  <c:v>0.96390914999999999</c:v>
                </c:pt>
                <c:pt idx="9">
                  <c:v>0.95861240000000003</c:v>
                </c:pt>
                <c:pt idx="10">
                  <c:v>0.94475529999999996</c:v>
                </c:pt>
                <c:pt idx="11">
                  <c:v>0.95839403333333328</c:v>
                </c:pt>
                <c:pt idx="12">
                  <c:v>0.9720327666666666</c:v>
                </c:pt>
                <c:pt idx="13">
                  <c:v>0.98567150000000003</c:v>
                </c:pt>
                <c:pt idx="14">
                  <c:v>0.81509259999999994</c:v>
                </c:pt>
                <c:pt idx="15">
                  <c:v>0.8010071666666666</c:v>
                </c:pt>
                <c:pt idx="16">
                  <c:v>0.78692173333333326</c:v>
                </c:pt>
                <c:pt idx="17">
                  <c:v>0.77283630000000003</c:v>
                </c:pt>
                <c:pt idx="18">
                  <c:v>0.79310849999999999</c:v>
                </c:pt>
                <c:pt idx="19">
                  <c:v>0.81338069999999996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55-4698-9EC4-F25C9231D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014575"/>
        <c:axId val="640017903"/>
      </c:scatterChart>
      <c:valAx>
        <c:axId val="640014575"/>
        <c:scaling>
          <c:orientation val="minMax"/>
          <c:max val="64"/>
          <c:min val="2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40017903"/>
        <c:crosses val="autoZero"/>
        <c:crossBetween val="midCat"/>
        <c:majorUnit val="5"/>
        <c:minorUnit val="5"/>
      </c:valAx>
      <c:valAx>
        <c:axId val="640017903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40014575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804746281714788"/>
          <c:y val="0.64132356996231499"/>
          <c:w val="0.30584142607174103"/>
          <c:h val="0.2339299610894942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22703412073491E-2"/>
          <c:y val="2.6359205099362581E-2"/>
          <c:w val="0.81303018372703417"/>
          <c:h val="0.886689788776402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6'!$B$25</c:f>
              <c:strCache>
                <c:ptCount val="1"/>
                <c:pt idx="0">
                  <c:v>War babies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6'!$A$24:$A$47</c:f>
              <c:numCache>
                <c:formatCode>General</c:formatCode>
                <c:ptCount val="24"/>
                <c:pt idx="2">
                  <c:v>26</c:v>
                </c:pt>
                <c:pt idx="3">
                  <c:v>27</c:v>
                </c:pt>
                <c:pt idx="4">
                  <c:v>29</c:v>
                </c:pt>
                <c:pt idx="5">
                  <c:v>33</c:v>
                </c:pt>
                <c:pt idx="6">
                  <c:v>35</c:v>
                </c:pt>
                <c:pt idx="7">
                  <c:v>36</c:v>
                </c:pt>
                <c:pt idx="8">
                  <c:v>38</c:v>
                </c:pt>
                <c:pt idx="9">
                  <c:v>39</c:v>
                </c:pt>
                <c:pt idx="10">
                  <c:v>41</c:v>
                </c:pt>
                <c:pt idx="11">
                  <c:v>42</c:v>
                </c:pt>
                <c:pt idx="12">
                  <c:v>44</c:v>
                </c:pt>
                <c:pt idx="13">
                  <c:v>47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53</c:v>
                </c:pt>
                <c:pt idx="18">
                  <c:v>54</c:v>
                </c:pt>
                <c:pt idx="19">
                  <c:v>56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63</c:v>
                </c:pt>
              </c:numCache>
            </c:numRef>
          </c:xVal>
          <c:yVal>
            <c:numRef>
              <c:f>'Figure 6'!$B$24:$B$47</c:f>
              <c:numCache>
                <c:formatCode>General</c:formatCode>
                <c:ptCount val="24"/>
                <c:pt idx="1">
                  <c:v>0</c:v>
                </c:pt>
                <c:pt idx="12" formatCode="&quot;$&quot;#,##0">
                  <c:v>72723.929999999993</c:v>
                </c:pt>
                <c:pt idx="13" formatCode="&quot;$&quot;#,##0">
                  <c:v>75577.695000000007</c:v>
                </c:pt>
                <c:pt idx="14" formatCode="&quot;$&quot;#,##0">
                  <c:v>78431.460000000006</c:v>
                </c:pt>
                <c:pt idx="15" formatCode="&quot;$&quot;#,##0">
                  <c:v>75482.02</c:v>
                </c:pt>
                <c:pt idx="16" formatCode="&quot;$&quot;#,##0">
                  <c:v>72532.58</c:v>
                </c:pt>
                <c:pt idx="17" formatCode="&quot;$&quot;#,##0">
                  <c:v>78310.960000000006</c:v>
                </c:pt>
                <c:pt idx="18" formatCode="&quot;$&quot;#,##0">
                  <c:v>83277.545000000013</c:v>
                </c:pt>
                <c:pt idx="19" formatCode="&quot;$&quot;#,##0">
                  <c:v>88244.13</c:v>
                </c:pt>
                <c:pt idx="20" formatCode="&quot;$&quot;#,##0">
                  <c:v>89262.96</c:v>
                </c:pt>
                <c:pt idx="21" formatCode="&quot;$&quot;#,##0">
                  <c:v>77799.33</c:v>
                </c:pt>
                <c:pt idx="22" formatCode="&quot;$&quot;#,##0">
                  <c:v>66335.7</c:v>
                </c:pt>
                <c:pt idx="23" formatCode="&quot;$&quot;#,##0">
                  <c:v>59178.9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3B-7945-B881-7C621E469103}"/>
            </c:ext>
          </c:extLst>
        </c:ser>
        <c:ser>
          <c:idx val="1"/>
          <c:order val="1"/>
          <c:tx>
            <c:strRef>
              <c:f>'Figure 6'!$C$25</c:f>
              <c:strCache>
                <c:ptCount val="1"/>
                <c:pt idx="0">
                  <c:v>Early boomers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6'!$A$24:$A$47</c:f>
              <c:numCache>
                <c:formatCode>General</c:formatCode>
                <c:ptCount val="24"/>
                <c:pt idx="2">
                  <c:v>26</c:v>
                </c:pt>
                <c:pt idx="3">
                  <c:v>27</c:v>
                </c:pt>
                <c:pt idx="4">
                  <c:v>29</c:v>
                </c:pt>
                <c:pt idx="5">
                  <c:v>33</c:v>
                </c:pt>
                <c:pt idx="6">
                  <c:v>35</c:v>
                </c:pt>
                <c:pt idx="7">
                  <c:v>36</c:v>
                </c:pt>
                <c:pt idx="8">
                  <c:v>38</c:v>
                </c:pt>
                <c:pt idx="9">
                  <c:v>39</c:v>
                </c:pt>
                <c:pt idx="10">
                  <c:v>41</c:v>
                </c:pt>
                <c:pt idx="11">
                  <c:v>42</c:v>
                </c:pt>
                <c:pt idx="12">
                  <c:v>44</c:v>
                </c:pt>
                <c:pt idx="13">
                  <c:v>47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53</c:v>
                </c:pt>
                <c:pt idx="18">
                  <c:v>54</c:v>
                </c:pt>
                <c:pt idx="19">
                  <c:v>56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63</c:v>
                </c:pt>
              </c:numCache>
            </c:numRef>
          </c:xVal>
          <c:yVal>
            <c:numRef>
              <c:f>'Figure 6'!$C$24:$C$47</c:f>
              <c:numCache>
                <c:formatCode>General</c:formatCode>
                <c:ptCount val="24"/>
                <c:pt idx="1">
                  <c:v>0</c:v>
                </c:pt>
                <c:pt idx="8" formatCode="&quot;$&quot;#,##0">
                  <c:v>78376.5</c:v>
                </c:pt>
                <c:pt idx="9" formatCode="&quot;$&quot;#,##0">
                  <c:v>78841.91</c:v>
                </c:pt>
                <c:pt idx="10" formatCode="&quot;$&quot;#,##0">
                  <c:v>79307.320000000007</c:v>
                </c:pt>
                <c:pt idx="11" formatCode="&quot;$&quot;#,##0">
                  <c:v>74409.135000000009</c:v>
                </c:pt>
                <c:pt idx="12" formatCode="&quot;$&quot;#,##0">
                  <c:v>69510.95</c:v>
                </c:pt>
                <c:pt idx="13" formatCode="&quot;$&quot;#,##0">
                  <c:v>73400.214999999997</c:v>
                </c:pt>
                <c:pt idx="14" formatCode="&quot;$&quot;#,##0">
                  <c:v>77289.48</c:v>
                </c:pt>
                <c:pt idx="15" formatCode="&quot;$&quot;#,##0">
                  <c:v>97449.93</c:v>
                </c:pt>
                <c:pt idx="16" formatCode="&quot;$&quot;#,##0">
                  <c:v>86171</c:v>
                </c:pt>
                <c:pt idx="17" formatCode="&quot;$&quot;#,##0">
                  <c:v>74892.070000000007</c:v>
                </c:pt>
                <c:pt idx="18" formatCode="&quot;$&quot;#,##0">
                  <c:v>74498.774999999994</c:v>
                </c:pt>
                <c:pt idx="19" formatCode="&quot;$&quot;#,##0">
                  <c:v>74105.48</c:v>
                </c:pt>
                <c:pt idx="20" formatCode="&quot;$&quot;#,##0">
                  <c:v>70493.554999999993</c:v>
                </c:pt>
                <c:pt idx="21" formatCode="&quot;$&quot;#,##0">
                  <c:v>66881.63</c:v>
                </c:pt>
                <c:pt idx="22" formatCode="&quot;$&quot;#,##0">
                  <c:v>59128.55</c:v>
                </c:pt>
                <c:pt idx="23" formatCode="&quot;$&quot;#,##0">
                  <c:v>45540.5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3B-7945-B881-7C621E469103}"/>
            </c:ext>
          </c:extLst>
        </c:ser>
        <c:ser>
          <c:idx val="2"/>
          <c:order val="2"/>
          <c:tx>
            <c:strRef>
              <c:f>'Figure 6'!$D$25</c:f>
              <c:strCache>
                <c:ptCount val="1"/>
                <c:pt idx="0">
                  <c:v>Mid boomers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6'!$A$24:$A$47</c:f>
              <c:numCache>
                <c:formatCode>General</c:formatCode>
                <c:ptCount val="24"/>
                <c:pt idx="2">
                  <c:v>26</c:v>
                </c:pt>
                <c:pt idx="3">
                  <c:v>27</c:v>
                </c:pt>
                <c:pt idx="4">
                  <c:v>29</c:v>
                </c:pt>
                <c:pt idx="5">
                  <c:v>33</c:v>
                </c:pt>
                <c:pt idx="6">
                  <c:v>35</c:v>
                </c:pt>
                <c:pt idx="7">
                  <c:v>36</c:v>
                </c:pt>
                <c:pt idx="8">
                  <c:v>38</c:v>
                </c:pt>
                <c:pt idx="9">
                  <c:v>39</c:v>
                </c:pt>
                <c:pt idx="10">
                  <c:v>41</c:v>
                </c:pt>
                <c:pt idx="11">
                  <c:v>42</c:v>
                </c:pt>
                <c:pt idx="12">
                  <c:v>44</c:v>
                </c:pt>
                <c:pt idx="13">
                  <c:v>47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53</c:v>
                </c:pt>
                <c:pt idx="18">
                  <c:v>54</c:v>
                </c:pt>
                <c:pt idx="19">
                  <c:v>56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63</c:v>
                </c:pt>
              </c:numCache>
            </c:numRef>
          </c:xVal>
          <c:yVal>
            <c:numRef>
              <c:f>'Figure 6'!$D$24:$D$47</c:f>
              <c:numCache>
                <c:formatCode>General</c:formatCode>
                <c:ptCount val="24"/>
                <c:pt idx="1">
                  <c:v>0</c:v>
                </c:pt>
                <c:pt idx="5" formatCode="&quot;$&quot;#,##0">
                  <c:v>54497.57</c:v>
                </c:pt>
                <c:pt idx="6" formatCode="&quot;$&quot;#,##0">
                  <c:v>57216.285000000003</c:v>
                </c:pt>
                <c:pt idx="7" formatCode="&quot;$&quot;#,##0">
                  <c:v>59935</c:v>
                </c:pt>
                <c:pt idx="8" formatCode="&quot;$&quot;#,##0">
                  <c:v>66922.67</c:v>
                </c:pt>
                <c:pt idx="9" formatCode="&quot;$&quot;#,##0">
                  <c:v>73910.34</c:v>
                </c:pt>
                <c:pt idx="10" formatCode="&quot;$&quot;#,##0">
                  <c:v>75763.789999999994</c:v>
                </c:pt>
                <c:pt idx="11" formatCode="&quot;$&quot;#,##0">
                  <c:v>80263.584999999992</c:v>
                </c:pt>
                <c:pt idx="12" formatCode="&quot;$&quot;#,##0">
                  <c:v>84763.38</c:v>
                </c:pt>
                <c:pt idx="13" formatCode="&quot;$&quot;#,##0">
                  <c:v>86255.31</c:v>
                </c:pt>
                <c:pt idx="14" formatCode="&quot;$&quot;#,##0">
                  <c:v>83995.290000000008</c:v>
                </c:pt>
                <c:pt idx="15" formatCode="&quot;$&quot;#,##0">
                  <c:v>81735.27</c:v>
                </c:pt>
                <c:pt idx="16" formatCode="&quot;$&quot;#,##0">
                  <c:v>76714.763333333336</c:v>
                </c:pt>
                <c:pt idx="17" formatCode="&quot;$&quot;#,##0">
                  <c:v>71694.256666666668</c:v>
                </c:pt>
                <c:pt idx="18" formatCode="&quot;$&quot;#,##0">
                  <c:v>66673.75</c:v>
                </c:pt>
                <c:pt idx="19" formatCode="&quot;$&quot;#,##0">
                  <c:v>60746.49</c:v>
                </c:pt>
                <c:pt idx="20" formatCode="&quot;$&quot;#,##0">
                  <c:v>70364.320000000007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3B-7945-B881-7C621E469103}"/>
            </c:ext>
          </c:extLst>
        </c:ser>
        <c:ser>
          <c:idx val="3"/>
          <c:order val="3"/>
          <c:tx>
            <c:strRef>
              <c:f>'Figure 6'!$E$25</c:f>
              <c:strCache>
                <c:ptCount val="1"/>
                <c:pt idx="0">
                  <c:v>Late boomers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6'!$A$24:$A$47</c:f>
              <c:numCache>
                <c:formatCode>General</c:formatCode>
                <c:ptCount val="24"/>
                <c:pt idx="2">
                  <c:v>26</c:v>
                </c:pt>
                <c:pt idx="3">
                  <c:v>27</c:v>
                </c:pt>
                <c:pt idx="4">
                  <c:v>29</c:v>
                </c:pt>
                <c:pt idx="5">
                  <c:v>33</c:v>
                </c:pt>
                <c:pt idx="6">
                  <c:v>35</c:v>
                </c:pt>
                <c:pt idx="7">
                  <c:v>36</c:v>
                </c:pt>
                <c:pt idx="8">
                  <c:v>38</c:v>
                </c:pt>
                <c:pt idx="9">
                  <c:v>39</c:v>
                </c:pt>
                <c:pt idx="10">
                  <c:v>41</c:v>
                </c:pt>
                <c:pt idx="11">
                  <c:v>42</c:v>
                </c:pt>
                <c:pt idx="12">
                  <c:v>44</c:v>
                </c:pt>
                <c:pt idx="13">
                  <c:v>47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53</c:v>
                </c:pt>
                <c:pt idx="18">
                  <c:v>54</c:v>
                </c:pt>
                <c:pt idx="19">
                  <c:v>56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63</c:v>
                </c:pt>
              </c:numCache>
            </c:numRef>
          </c:xVal>
          <c:yVal>
            <c:numRef>
              <c:f>'Figure 6'!$E$24:$E$47</c:f>
              <c:numCache>
                <c:formatCode>General</c:formatCode>
                <c:ptCount val="24"/>
                <c:pt idx="1">
                  <c:v>0</c:v>
                </c:pt>
                <c:pt idx="2" formatCode="&quot;$&quot;#,##0">
                  <c:v>39004.589999999997</c:v>
                </c:pt>
                <c:pt idx="3" formatCode="&quot;$&quot;#,##0">
                  <c:v>46547.104999999996</c:v>
                </c:pt>
                <c:pt idx="4" formatCode="&quot;$&quot;#,##0">
                  <c:v>54089.62</c:v>
                </c:pt>
                <c:pt idx="5" formatCode="&quot;$&quot;#,##0">
                  <c:v>57374.26</c:v>
                </c:pt>
                <c:pt idx="6" formatCode="&quot;$&quot;#,##0">
                  <c:v>63462.25</c:v>
                </c:pt>
                <c:pt idx="7" formatCode="&quot;$&quot;#,##0">
                  <c:v>67442.625</c:v>
                </c:pt>
                <c:pt idx="8" formatCode="&quot;$&quot;#,##0">
                  <c:v>71423</c:v>
                </c:pt>
                <c:pt idx="9" formatCode="&quot;$&quot;#,##0">
                  <c:v>70561.846666666665</c:v>
                </c:pt>
                <c:pt idx="10" formatCode="&quot;$&quot;#,##0">
                  <c:v>69700.693333333329</c:v>
                </c:pt>
                <c:pt idx="11" formatCode="&quot;$&quot;#,##0">
                  <c:v>68839.539999999994</c:v>
                </c:pt>
                <c:pt idx="12" formatCode="&quot;$&quot;#,##0">
                  <c:v>74089.91</c:v>
                </c:pt>
                <c:pt idx="13" formatCode="&quot;$&quot;#,##0">
                  <c:v>65569.91</c:v>
                </c:pt>
                <c:pt idx="14" formatCode="&quot;$&quot;#,##0">
                  <c:v>66316.09</c:v>
                </c:pt>
                <c:pt idx="15" formatCode="&quot;$&quot;#,##0">
                  <c:v>67062.26999999999</c:v>
                </c:pt>
                <c:pt idx="16" formatCode="&quot;$&quot;#,##0">
                  <c:v>67808.45</c:v>
                </c:pt>
                <c:pt idx="17" formatCode="&quot;$&quot;#,##0">
                  <c:v>65600.834999999992</c:v>
                </c:pt>
                <c:pt idx="18" formatCode="&quot;$&quot;#,##0">
                  <c:v>63393.22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3B-7945-B881-7C621E469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014575"/>
        <c:axId val="640017903"/>
      </c:scatterChart>
      <c:valAx>
        <c:axId val="640014575"/>
        <c:scaling>
          <c:orientation val="minMax"/>
          <c:max val="64"/>
          <c:min val="2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40017903"/>
        <c:crosses val="autoZero"/>
        <c:crossBetween val="midCat"/>
        <c:majorUnit val="5"/>
        <c:minorUnit val="5"/>
      </c:valAx>
      <c:valAx>
        <c:axId val="640017903"/>
        <c:scaling>
          <c:orientation val="minMax"/>
          <c:max val="100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40014575"/>
        <c:crosses val="autoZero"/>
        <c:crossBetween val="midCat"/>
        <c:majorUnit val="25000"/>
      </c:valAx>
    </c:plotArea>
    <c:legend>
      <c:legendPos val="b"/>
      <c:layout>
        <c:manualLayout>
          <c:xMode val="edge"/>
          <c:yMode val="edge"/>
          <c:x val="0.6536874453193352"/>
          <c:y val="0.63134889388826398"/>
          <c:w val="0.31156167979002625"/>
          <c:h val="0.20832833395825523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2.6359205099362581E-2"/>
          <c:w val="0.8563864829396326"/>
          <c:h val="0.886689788776402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7'!$B$25</c:f>
              <c:strCache>
                <c:ptCount val="1"/>
                <c:pt idx="0">
                  <c:v>War babies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7'!$A$24:$A$47</c:f>
              <c:numCache>
                <c:formatCode>General</c:formatCode>
                <c:ptCount val="24"/>
                <c:pt idx="2">
                  <c:v>26</c:v>
                </c:pt>
                <c:pt idx="3">
                  <c:v>27</c:v>
                </c:pt>
                <c:pt idx="4">
                  <c:v>29</c:v>
                </c:pt>
                <c:pt idx="5">
                  <c:v>33</c:v>
                </c:pt>
                <c:pt idx="6">
                  <c:v>35</c:v>
                </c:pt>
                <c:pt idx="7">
                  <c:v>36</c:v>
                </c:pt>
                <c:pt idx="8">
                  <c:v>38</c:v>
                </c:pt>
                <c:pt idx="9">
                  <c:v>39</c:v>
                </c:pt>
                <c:pt idx="10">
                  <c:v>41</c:v>
                </c:pt>
                <c:pt idx="11">
                  <c:v>42</c:v>
                </c:pt>
                <c:pt idx="12">
                  <c:v>44</c:v>
                </c:pt>
                <c:pt idx="13">
                  <c:v>47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53</c:v>
                </c:pt>
                <c:pt idx="18">
                  <c:v>54</c:v>
                </c:pt>
                <c:pt idx="19">
                  <c:v>56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63</c:v>
                </c:pt>
              </c:numCache>
            </c:numRef>
          </c:xVal>
          <c:yVal>
            <c:numRef>
              <c:f>'Figure 7'!$B$24:$B$47</c:f>
              <c:numCache>
                <c:formatCode>General</c:formatCode>
                <c:ptCount val="24"/>
                <c:pt idx="1">
                  <c:v>0</c:v>
                </c:pt>
                <c:pt idx="12" formatCode="0.00%">
                  <c:v>0.3963566</c:v>
                </c:pt>
                <c:pt idx="13" formatCode="0.00%">
                  <c:v>0.37475915000000004</c:v>
                </c:pt>
                <c:pt idx="14" formatCode="0.00%">
                  <c:v>0.35316170000000002</c:v>
                </c:pt>
                <c:pt idx="15" formatCode="0.00%">
                  <c:v>0.40141035000000003</c:v>
                </c:pt>
                <c:pt idx="16" formatCode="0.00%">
                  <c:v>0.44965899999999998</c:v>
                </c:pt>
                <c:pt idx="17" formatCode="0.00%">
                  <c:v>0.58849180000000001</c:v>
                </c:pt>
                <c:pt idx="18" formatCode="0.00%">
                  <c:v>0.56596210000000002</c:v>
                </c:pt>
                <c:pt idx="19" formatCode="0.00%">
                  <c:v>0.54343240000000004</c:v>
                </c:pt>
                <c:pt idx="20" formatCode="0.00%">
                  <c:v>0.64716850000000004</c:v>
                </c:pt>
                <c:pt idx="21" formatCode="0.00%">
                  <c:v>0.52220045000000004</c:v>
                </c:pt>
                <c:pt idx="22" formatCode="0.00%">
                  <c:v>0.39723239999999999</c:v>
                </c:pt>
                <c:pt idx="23" formatCode="0.00%">
                  <c:v>0.45570880000000002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B0-4F48-AE0C-FD4AFA9F00CF}"/>
            </c:ext>
          </c:extLst>
        </c:ser>
        <c:ser>
          <c:idx val="1"/>
          <c:order val="1"/>
          <c:tx>
            <c:strRef>
              <c:f>'Figure 7'!$C$25</c:f>
              <c:strCache>
                <c:ptCount val="1"/>
                <c:pt idx="0">
                  <c:v>Early boomers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7'!$A$24:$A$47</c:f>
              <c:numCache>
                <c:formatCode>General</c:formatCode>
                <c:ptCount val="24"/>
                <c:pt idx="2">
                  <c:v>26</c:v>
                </c:pt>
                <c:pt idx="3">
                  <c:v>27</c:v>
                </c:pt>
                <c:pt idx="4">
                  <c:v>29</c:v>
                </c:pt>
                <c:pt idx="5">
                  <c:v>33</c:v>
                </c:pt>
                <c:pt idx="6">
                  <c:v>35</c:v>
                </c:pt>
                <c:pt idx="7">
                  <c:v>36</c:v>
                </c:pt>
                <c:pt idx="8">
                  <c:v>38</c:v>
                </c:pt>
                <c:pt idx="9">
                  <c:v>39</c:v>
                </c:pt>
                <c:pt idx="10">
                  <c:v>41</c:v>
                </c:pt>
                <c:pt idx="11">
                  <c:v>42</c:v>
                </c:pt>
                <c:pt idx="12">
                  <c:v>44</c:v>
                </c:pt>
                <c:pt idx="13">
                  <c:v>47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53</c:v>
                </c:pt>
                <c:pt idx="18">
                  <c:v>54</c:v>
                </c:pt>
                <c:pt idx="19">
                  <c:v>56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63</c:v>
                </c:pt>
              </c:numCache>
            </c:numRef>
          </c:xVal>
          <c:yVal>
            <c:numRef>
              <c:f>'Figure 7'!$C$24:$C$47</c:f>
              <c:numCache>
                <c:formatCode>General</c:formatCode>
                <c:ptCount val="24"/>
                <c:pt idx="1">
                  <c:v>0</c:v>
                </c:pt>
                <c:pt idx="8" formatCode="0.00%">
                  <c:v>0.45872030000000003</c:v>
                </c:pt>
                <c:pt idx="9" formatCode="0.00%">
                  <c:v>0.43572520000000003</c:v>
                </c:pt>
                <c:pt idx="10" formatCode="0.00%">
                  <c:v>0.41273009999999999</c:v>
                </c:pt>
                <c:pt idx="11" formatCode="0.00%">
                  <c:v>0.44787834999999998</c:v>
                </c:pt>
                <c:pt idx="12" formatCode="0.00%">
                  <c:v>0.48302659999999997</c:v>
                </c:pt>
                <c:pt idx="13" formatCode="0.00%">
                  <c:v>0.50556369999999995</c:v>
                </c:pt>
                <c:pt idx="14" formatCode="0.00%">
                  <c:v>0.52810080000000004</c:v>
                </c:pt>
                <c:pt idx="15" formatCode="0.00%">
                  <c:v>0.58008530000000003</c:v>
                </c:pt>
                <c:pt idx="16" formatCode="0.00%">
                  <c:v>0.50948860000000007</c:v>
                </c:pt>
                <c:pt idx="17" formatCode="0.00%">
                  <c:v>0.4388919</c:v>
                </c:pt>
                <c:pt idx="18" formatCode="0.00%">
                  <c:v>0.53475019999999995</c:v>
                </c:pt>
                <c:pt idx="19" formatCode="0.00%">
                  <c:v>0.63060850000000002</c:v>
                </c:pt>
                <c:pt idx="20" formatCode="0.00%">
                  <c:v>0.56237429999999999</c:v>
                </c:pt>
                <c:pt idx="21" formatCode="0.00%">
                  <c:v>0.49414010000000003</c:v>
                </c:pt>
                <c:pt idx="22" formatCode="0.00%">
                  <c:v>0.4967994</c:v>
                </c:pt>
                <c:pt idx="23" formatCode="0.00%">
                  <c:v>0.34739249999999999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B0-4F48-AE0C-FD4AFA9F00CF}"/>
            </c:ext>
          </c:extLst>
        </c:ser>
        <c:ser>
          <c:idx val="2"/>
          <c:order val="2"/>
          <c:tx>
            <c:strRef>
              <c:f>'Figure 7'!$D$25</c:f>
              <c:strCache>
                <c:ptCount val="1"/>
                <c:pt idx="0">
                  <c:v>Mid boomers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7'!$A$24:$A$47</c:f>
              <c:numCache>
                <c:formatCode>General</c:formatCode>
                <c:ptCount val="24"/>
                <c:pt idx="2">
                  <c:v>26</c:v>
                </c:pt>
                <c:pt idx="3">
                  <c:v>27</c:v>
                </c:pt>
                <c:pt idx="4">
                  <c:v>29</c:v>
                </c:pt>
                <c:pt idx="5">
                  <c:v>33</c:v>
                </c:pt>
                <c:pt idx="6">
                  <c:v>35</c:v>
                </c:pt>
                <c:pt idx="7">
                  <c:v>36</c:v>
                </c:pt>
                <c:pt idx="8">
                  <c:v>38</c:v>
                </c:pt>
                <c:pt idx="9">
                  <c:v>39</c:v>
                </c:pt>
                <c:pt idx="10">
                  <c:v>41</c:v>
                </c:pt>
                <c:pt idx="11">
                  <c:v>42</c:v>
                </c:pt>
                <c:pt idx="12">
                  <c:v>44</c:v>
                </c:pt>
                <c:pt idx="13">
                  <c:v>47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53</c:v>
                </c:pt>
                <c:pt idx="18">
                  <c:v>54</c:v>
                </c:pt>
                <c:pt idx="19">
                  <c:v>56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63</c:v>
                </c:pt>
              </c:numCache>
            </c:numRef>
          </c:xVal>
          <c:yVal>
            <c:numRef>
              <c:f>'Figure 7'!$D$24:$D$47</c:f>
              <c:numCache>
                <c:formatCode>General</c:formatCode>
                <c:ptCount val="24"/>
                <c:pt idx="1">
                  <c:v>0</c:v>
                </c:pt>
                <c:pt idx="5" formatCode="0.00%">
                  <c:v>0.29971599999999998</c:v>
                </c:pt>
                <c:pt idx="6" formatCode="0.00%">
                  <c:v>0.31106060000000002</c:v>
                </c:pt>
                <c:pt idx="7" formatCode="0.00%">
                  <c:v>0.3224052</c:v>
                </c:pt>
                <c:pt idx="8" formatCode="0.00%">
                  <c:v>0.45263765</c:v>
                </c:pt>
                <c:pt idx="9" formatCode="0.00%">
                  <c:v>0.58287009999999995</c:v>
                </c:pt>
                <c:pt idx="10" formatCode="0.00%">
                  <c:v>0.5578381</c:v>
                </c:pt>
                <c:pt idx="11" formatCode="0.00%">
                  <c:v>0.54838949999999997</c:v>
                </c:pt>
                <c:pt idx="12" formatCode="0.00%">
                  <c:v>0.53894089999999995</c:v>
                </c:pt>
                <c:pt idx="13" formatCode="0.00%">
                  <c:v>0.55019269999999998</c:v>
                </c:pt>
                <c:pt idx="14" formatCode="0.00%">
                  <c:v>0.56479964999999999</c:v>
                </c:pt>
                <c:pt idx="15" formatCode="0.00%">
                  <c:v>0.57940659999999999</c:v>
                </c:pt>
                <c:pt idx="16" formatCode="0.00%">
                  <c:v>0.54154060000000004</c:v>
                </c:pt>
                <c:pt idx="17" formatCode="0.00%">
                  <c:v>0.50367460000000008</c:v>
                </c:pt>
                <c:pt idx="18" formatCode="0.00%">
                  <c:v>0.46580860000000002</c:v>
                </c:pt>
                <c:pt idx="19" formatCode="0.00%">
                  <c:v>0.54211290000000001</c:v>
                </c:pt>
                <c:pt idx="20" formatCode="0.00%">
                  <c:v>0.5907386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7B0-4F48-AE0C-FD4AFA9F00CF}"/>
            </c:ext>
          </c:extLst>
        </c:ser>
        <c:ser>
          <c:idx val="3"/>
          <c:order val="3"/>
          <c:tx>
            <c:strRef>
              <c:f>'Figure 7'!$E$25</c:f>
              <c:strCache>
                <c:ptCount val="1"/>
                <c:pt idx="0">
                  <c:v>Late boomers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7'!$A$24:$A$47</c:f>
              <c:numCache>
                <c:formatCode>General</c:formatCode>
                <c:ptCount val="24"/>
                <c:pt idx="2">
                  <c:v>26</c:v>
                </c:pt>
                <c:pt idx="3">
                  <c:v>27</c:v>
                </c:pt>
                <c:pt idx="4">
                  <c:v>29</c:v>
                </c:pt>
                <c:pt idx="5">
                  <c:v>33</c:v>
                </c:pt>
                <c:pt idx="6">
                  <c:v>35</c:v>
                </c:pt>
                <c:pt idx="7">
                  <c:v>36</c:v>
                </c:pt>
                <c:pt idx="8">
                  <c:v>38</c:v>
                </c:pt>
                <c:pt idx="9">
                  <c:v>39</c:v>
                </c:pt>
                <c:pt idx="10">
                  <c:v>41</c:v>
                </c:pt>
                <c:pt idx="11">
                  <c:v>42</c:v>
                </c:pt>
                <c:pt idx="12">
                  <c:v>44</c:v>
                </c:pt>
                <c:pt idx="13">
                  <c:v>47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53</c:v>
                </c:pt>
                <c:pt idx="18">
                  <c:v>54</c:v>
                </c:pt>
                <c:pt idx="19">
                  <c:v>56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63</c:v>
                </c:pt>
              </c:numCache>
            </c:numRef>
          </c:xVal>
          <c:yVal>
            <c:numRef>
              <c:f>'Figure 7'!$E$24:$E$47</c:f>
              <c:numCache>
                <c:formatCode>General</c:formatCode>
                <c:ptCount val="24"/>
                <c:pt idx="1">
                  <c:v>0</c:v>
                </c:pt>
                <c:pt idx="2" formatCode="0.00%">
                  <c:v>0.30598009999999998</c:v>
                </c:pt>
                <c:pt idx="3" formatCode="0.00%">
                  <c:v>0.33328150000000001</c:v>
                </c:pt>
                <c:pt idx="4" formatCode="0.00%">
                  <c:v>0.36058289999999998</c:v>
                </c:pt>
                <c:pt idx="5" formatCode="0.00%">
                  <c:v>0.48884359999999999</c:v>
                </c:pt>
                <c:pt idx="6" formatCode="0.00%">
                  <c:v>0.59088960000000001</c:v>
                </c:pt>
                <c:pt idx="7" formatCode="0.00%">
                  <c:v>0.62895060000000003</c:v>
                </c:pt>
                <c:pt idx="8" formatCode="0.00%">
                  <c:v>0.66701160000000004</c:v>
                </c:pt>
                <c:pt idx="9" formatCode="0.00%">
                  <c:v>0.65039256666666667</c:v>
                </c:pt>
                <c:pt idx="10" formatCode="0.00%">
                  <c:v>0.63377353333333331</c:v>
                </c:pt>
                <c:pt idx="11" formatCode="0.00%">
                  <c:v>0.61715450000000005</c:v>
                </c:pt>
                <c:pt idx="12" formatCode="0.00%">
                  <c:v>0.56366490000000002</c:v>
                </c:pt>
                <c:pt idx="13" formatCode="0.00%">
                  <c:v>0.53345299999999995</c:v>
                </c:pt>
                <c:pt idx="14" formatCode="0.00%">
                  <c:v>0.52367796666666666</c:v>
                </c:pt>
                <c:pt idx="15" formatCode="0.00%">
                  <c:v>0.51390293333333337</c:v>
                </c:pt>
                <c:pt idx="16" formatCode="0.00%">
                  <c:v>0.50412789999999996</c:v>
                </c:pt>
                <c:pt idx="18" formatCode="0.00%">
                  <c:v>0.51409039999999995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7B0-4F48-AE0C-FD4AFA9F0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014575"/>
        <c:axId val="640017903"/>
      </c:scatterChart>
      <c:valAx>
        <c:axId val="640014575"/>
        <c:scaling>
          <c:orientation val="minMax"/>
          <c:max val="64"/>
          <c:min val="2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40017903"/>
        <c:crosses val="autoZero"/>
        <c:crossBetween val="midCat"/>
        <c:majorUnit val="5"/>
        <c:minorUnit val="5"/>
      </c:valAx>
      <c:valAx>
        <c:axId val="640017903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40014575"/>
        <c:crosses val="autoZero"/>
        <c:crossBetween val="midCat"/>
        <c:majorUnit val="0.25"/>
      </c:valAx>
    </c:plotArea>
    <c:legend>
      <c:legendPos val="b"/>
      <c:layout>
        <c:manualLayout>
          <c:xMode val="edge"/>
          <c:yMode val="edge"/>
          <c:x val="0.67193635170603672"/>
          <c:y val="5.4562554680664919E-2"/>
          <c:w val="0.28917475940507431"/>
          <c:h val="0.21751656042994624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22703412073491E-2"/>
          <c:y val="2.8561429821272341E-2"/>
          <c:w val="0.81303018372703417"/>
          <c:h val="0.877714973128359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8'!$B$24</c:f>
              <c:strCache>
                <c:ptCount val="1"/>
                <c:pt idx="0">
                  <c:v>War babies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8'!$A$24:$A$48</c:f>
              <c:numCache>
                <c:formatCode>General</c:formatCode>
                <c:ptCount val="25"/>
                <c:pt idx="1">
                  <c:v>26</c:v>
                </c:pt>
                <c:pt idx="2">
                  <c:v>27</c:v>
                </c:pt>
                <c:pt idx="3">
                  <c:v>29</c:v>
                </c:pt>
                <c:pt idx="4">
                  <c:v>30</c:v>
                </c:pt>
                <c:pt idx="5">
                  <c:v>32</c:v>
                </c:pt>
                <c:pt idx="6">
                  <c:v>33</c:v>
                </c:pt>
                <c:pt idx="7">
                  <c:v>35</c:v>
                </c:pt>
                <c:pt idx="8">
                  <c:v>38</c:v>
                </c:pt>
                <c:pt idx="9">
                  <c:v>39</c:v>
                </c:pt>
                <c:pt idx="10">
                  <c:v>41</c:v>
                </c:pt>
                <c:pt idx="11">
                  <c:v>42</c:v>
                </c:pt>
                <c:pt idx="12">
                  <c:v>44</c:v>
                </c:pt>
                <c:pt idx="13">
                  <c:v>45</c:v>
                </c:pt>
                <c:pt idx="14">
                  <c:v>47</c:v>
                </c:pt>
                <c:pt idx="15">
                  <c:v>48</c:v>
                </c:pt>
                <c:pt idx="16">
                  <c:v>50</c:v>
                </c:pt>
                <c:pt idx="17">
                  <c:v>51</c:v>
                </c:pt>
                <c:pt idx="18">
                  <c:v>53</c:v>
                </c:pt>
                <c:pt idx="19">
                  <c:v>54</c:v>
                </c:pt>
                <c:pt idx="20">
                  <c:v>56</c:v>
                </c:pt>
                <c:pt idx="21">
                  <c:v>59</c:v>
                </c:pt>
                <c:pt idx="22">
                  <c:v>61</c:v>
                </c:pt>
                <c:pt idx="23">
                  <c:v>62</c:v>
                </c:pt>
                <c:pt idx="24">
                  <c:v>63</c:v>
                </c:pt>
              </c:numCache>
            </c:numRef>
          </c:xVal>
          <c:yVal>
            <c:numRef>
              <c:f>'Figure 8'!$B$24:$B$48</c:f>
              <c:numCache>
                <c:formatCode>"$"#,##0</c:formatCode>
                <c:ptCount val="25"/>
                <c:pt idx="0" formatCode="General">
                  <c:v>0</c:v>
                </c:pt>
                <c:pt idx="14">
                  <c:v>14143.44</c:v>
                </c:pt>
                <c:pt idx="15">
                  <c:v>16744.064999999999</c:v>
                </c:pt>
                <c:pt idx="16">
                  <c:v>19344.689999999999</c:v>
                </c:pt>
                <c:pt idx="17">
                  <c:v>32807.69</c:v>
                </c:pt>
                <c:pt idx="18">
                  <c:v>29862.38</c:v>
                </c:pt>
                <c:pt idx="19">
                  <c:v>26917.07</c:v>
                </c:pt>
                <c:pt idx="20">
                  <c:v>35169.675000000003</c:v>
                </c:pt>
                <c:pt idx="21">
                  <c:v>43422.28</c:v>
                </c:pt>
                <c:pt idx="22">
                  <c:v>102735</c:v>
                </c:pt>
                <c:pt idx="23">
                  <c:v>79548.210000000006</c:v>
                </c:pt>
                <c:pt idx="24">
                  <c:v>80528.179999999993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AD4-594D-8750-FB6483BEEE16}"/>
            </c:ext>
          </c:extLst>
        </c:ser>
        <c:ser>
          <c:idx val="1"/>
          <c:order val="1"/>
          <c:tx>
            <c:strRef>
              <c:f>'Figure 8'!$C$24</c:f>
              <c:strCache>
                <c:ptCount val="1"/>
                <c:pt idx="0">
                  <c:v>Early boomers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8'!$A$24:$A$48</c:f>
              <c:numCache>
                <c:formatCode>General</c:formatCode>
                <c:ptCount val="25"/>
                <c:pt idx="1">
                  <c:v>26</c:v>
                </c:pt>
                <c:pt idx="2">
                  <c:v>27</c:v>
                </c:pt>
                <c:pt idx="3">
                  <c:v>29</c:v>
                </c:pt>
                <c:pt idx="4">
                  <c:v>30</c:v>
                </c:pt>
                <c:pt idx="5">
                  <c:v>32</c:v>
                </c:pt>
                <c:pt idx="6">
                  <c:v>33</c:v>
                </c:pt>
                <c:pt idx="7">
                  <c:v>35</c:v>
                </c:pt>
                <c:pt idx="8">
                  <c:v>38</c:v>
                </c:pt>
                <c:pt idx="9">
                  <c:v>39</c:v>
                </c:pt>
                <c:pt idx="10">
                  <c:v>41</c:v>
                </c:pt>
                <c:pt idx="11">
                  <c:v>42</c:v>
                </c:pt>
                <c:pt idx="12">
                  <c:v>44</c:v>
                </c:pt>
                <c:pt idx="13">
                  <c:v>45</c:v>
                </c:pt>
                <c:pt idx="14">
                  <c:v>47</c:v>
                </c:pt>
                <c:pt idx="15">
                  <c:v>48</c:v>
                </c:pt>
                <c:pt idx="16">
                  <c:v>50</c:v>
                </c:pt>
                <c:pt idx="17">
                  <c:v>51</c:v>
                </c:pt>
                <c:pt idx="18">
                  <c:v>53</c:v>
                </c:pt>
                <c:pt idx="19">
                  <c:v>54</c:v>
                </c:pt>
                <c:pt idx="20">
                  <c:v>56</c:v>
                </c:pt>
                <c:pt idx="21">
                  <c:v>59</c:v>
                </c:pt>
                <c:pt idx="22">
                  <c:v>61</c:v>
                </c:pt>
                <c:pt idx="23">
                  <c:v>62</c:v>
                </c:pt>
                <c:pt idx="24">
                  <c:v>63</c:v>
                </c:pt>
              </c:numCache>
            </c:numRef>
          </c:xVal>
          <c:yVal>
            <c:numRef>
              <c:f>'Figure 8'!$C$24:$C$48</c:f>
              <c:numCache>
                <c:formatCode>"$"#,##0</c:formatCode>
                <c:ptCount val="25"/>
                <c:pt idx="0" formatCode="General">
                  <c:v>0</c:v>
                </c:pt>
                <c:pt idx="8">
                  <c:v>14312.7</c:v>
                </c:pt>
                <c:pt idx="9">
                  <c:v>14956.736666666668</c:v>
                </c:pt>
                <c:pt idx="10">
                  <c:v>15600.773333333334</c:v>
                </c:pt>
                <c:pt idx="11">
                  <c:v>16244.81</c:v>
                </c:pt>
                <c:pt idx="12">
                  <c:v>18385.445</c:v>
                </c:pt>
                <c:pt idx="13">
                  <c:v>20526.080000000002</c:v>
                </c:pt>
                <c:pt idx="14">
                  <c:v>26327.505000000001</c:v>
                </c:pt>
                <c:pt idx="15">
                  <c:v>32128.93</c:v>
                </c:pt>
                <c:pt idx="16">
                  <c:v>32025.703333333335</c:v>
                </c:pt>
                <c:pt idx="17">
                  <c:v>31922.476666666669</c:v>
                </c:pt>
                <c:pt idx="18">
                  <c:v>31819.25</c:v>
                </c:pt>
                <c:pt idx="19">
                  <c:v>67922.34</c:v>
                </c:pt>
                <c:pt idx="20">
                  <c:v>83607.34</c:v>
                </c:pt>
                <c:pt idx="21">
                  <c:v>99292.34</c:v>
                </c:pt>
                <c:pt idx="22">
                  <c:v>81125.33</c:v>
                </c:pt>
                <c:pt idx="23">
                  <c:v>84784.78</c:v>
                </c:pt>
                <c:pt idx="24">
                  <c:v>83700.47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AD4-594D-8750-FB6483BEEE16}"/>
            </c:ext>
          </c:extLst>
        </c:ser>
        <c:ser>
          <c:idx val="2"/>
          <c:order val="2"/>
          <c:tx>
            <c:strRef>
              <c:f>'Figure 8'!$D$24</c:f>
              <c:strCache>
                <c:ptCount val="1"/>
                <c:pt idx="0">
                  <c:v>Mid boomers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8'!$A$24:$A$48</c:f>
              <c:numCache>
                <c:formatCode>General</c:formatCode>
                <c:ptCount val="25"/>
                <c:pt idx="1">
                  <c:v>26</c:v>
                </c:pt>
                <c:pt idx="2">
                  <c:v>27</c:v>
                </c:pt>
                <c:pt idx="3">
                  <c:v>29</c:v>
                </c:pt>
                <c:pt idx="4">
                  <c:v>30</c:v>
                </c:pt>
                <c:pt idx="5">
                  <c:v>32</c:v>
                </c:pt>
                <c:pt idx="6">
                  <c:v>33</c:v>
                </c:pt>
                <c:pt idx="7">
                  <c:v>35</c:v>
                </c:pt>
                <c:pt idx="8">
                  <c:v>38</c:v>
                </c:pt>
                <c:pt idx="9">
                  <c:v>39</c:v>
                </c:pt>
                <c:pt idx="10">
                  <c:v>41</c:v>
                </c:pt>
                <c:pt idx="11">
                  <c:v>42</c:v>
                </c:pt>
                <c:pt idx="12">
                  <c:v>44</c:v>
                </c:pt>
                <c:pt idx="13">
                  <c:v>45</c:v>
                </c:pt>
                <c:pt idx="14">
                  <c:v>47</c:v>
                </c:pt>
                <c:pt idx="15">
                  <c:v>48</c:v>
                </c:pt>
                <c:pt idx="16">
                  <c:v>50</c:v>
                </c:pt>
                <c:pt idx="17">
                  <c:v>51</c:v>
                </c:pt>
                <c:pt idx="18">
                  <c:v>53</c:v>
                </c:pt>
                <c:pt idx="19">
                  <c:v>54</c:v>
                </c:pt>
                <c:pt idx="20">
                  <c:v>56</c:v>
                </c:pt>
                <c:pt idx="21">
                  <c:v>59</c:v>
                </c:pt>
                <c:pt idx="22">
                  <c:v>61</c:v>
                </c:pt>
                <c:pt idx="23">
                  <c:v>62</c:v>
                </c:pt>
                <c:pt idx="24">
                  <c:v>63</c:v>
                </c:pt>
              </c:numCache>
            </c:numRef>
          </c:xVal>
          <c:yVal>
            <c:numRef>
              <c:f>'Figure 8'!$D$24:$D$48</c:f>
              <c:numCache>
                <c:formatCode>"$"#,##0</c:formatCode>
                <c:ptCount val="25"/>
                <c:pt idx="0" formatCode="General">
                  <c:v>0</c:v>
                </c:pt>
                <c:pt idx="5">
                  <c:v>6452.4629999999997</c:v>
                </c:pt>
                <c:pt idx="6">
                  <c:v>8689.0419999999995</c:v>
                </c:pt>
                <c:pt idx="7">
                  <c:v>11098.911</c:v>
                </c:pt>
                <c:pt idx="8">
                  <c:v>13508.78</c:v>
                </c:pt>
                <c:pt idx="9">
                  <c:v>16739.064999999999</c:v>
                </c:pt>
                <c:pt idx="10">
                  <c:v>19969.349999999999</c:v>
                </c:pt>
                <c:pt idx="11">
                  <c:v>23199.634999999998</c:v>
                </c:pt>
                <c:pt idx="12">
                  <c:v>26429.919999999998</c:v>
                </c:pt>
                <c:pt idx="13">
                  <c:v>27125.7</c:v>
                </c:pt>
                <c:pt idx="14">
                  <c:v>34300.805</c:v>
                </c:pt>
                <c:pt idx="15">
                  <c:v>41475.910000000003</c:v>
                </c:pt>
                <c:pt idx="16">
                  <c:v>58374.51</c:v>
                </c:pt>
                <c:pt idx="17">
                  <c:v>75273.11</c:v>
                </c:pt>
                <c:pt idx="18">
                  <c:v>67139.66333333333</c:v>
                </c:pt>
                <c:pt idx="19">
                  <c:v>59006.21666666666</c:v>
                </c:pt>
                <c:pt idx="20">
                  <c:v>50872.77</c:v>
                </c:pt>
                <c:pt idx="21">
                  <c:v>53684.14</c:v>
                </c:pt>
                <c:pt idx="22">
                  <c:v>75916.320000000007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BAD4-594D-8750-FB6483BEEE16}"/>
            </c:ext>
          </c:extLst>
        </c:ser>
        <c:ser>
          <c:idx val="3"/>
          <c:order val="3"/>
          <c:tx>
            <c:strRef>
              <c:f>'Figure 8'!$E$24</c:f>
              <c:strCache>
                <c:ptCount val="1"/>
                <c:pt idx="0">
                  <c:v>Late boomers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8'!$A$24:$A$48</c:f>
              <c:numCache>
                <c:formatCode>General</c:formatCode>
                <c:ptCount val="25"/>
                <c:pt idx="1">
                  <c:v>26</c:v>
                </c:pt>
                <c:pt idx="2">
                  <c:v>27</c:v>
                </c:pt>
                <c:pt idx="3">
                  <c:v>29</c:v>
                </c:pt>
                <c:pt idx="4">
                  <c:v>30</c:v>
                </c:pt>
                <c:pt idx="5">
                  <c:v>32</c:v>
                </c:pt>
                <c:pt idx="6">
                  <c:v>33</c:v>
                </c:pt>
                <c:pt idx="7">
                  <c:v>35</c:v>
                </c:pt>
                <c:pt idx="8">
                  <c:v>38</c:v>
                </c:pt>
                <c:pt idx="9">
                  <c:v>39</c:v>
                </c:pt>
                <c:pt idx="10">
                  <c:v>41</c:v>
                </c:pt>
                <c:pt idx="11">
                  <c:v>42</c:v>
                </c:pt>
                <c:pt idx="12">
                  <c:v>44</c:v>
                </c:pt>
                <c:pt idx="13">
                  <c:v>45</c:v>
                </c:pt>
                <c:pt idx="14">
                  <c:v>47</c:v>
                </c:pt>
                <c:pt idx="15">
                  <c:v>48</c:v>
                </c:pt>
                <c:pt idx="16">
                  <c:v>50</c:v>
                </c:pt>
                <c:pt idx="17">
                  <c:v>51</c:v>
                </c:pt>
                <c:pt idx="18">
                  <c:v>53</c:v>
                </c:pt>
                <c:pt idx="19">
                  <c:v>54</c:v>
                </c:pt>
                <c:pt idx="20">
                  <c:v>56</c:v>
                </c:pt>
                <c:pt idx="21">
                  <c:v>59</c:v>
                </c:pt>
                <c:pt idx="22">
                  <c:v>61</c:v>
                </c:pt>
                <c:pt idx="23">
                  <c:v>62</c:v>
                </c:pt>
                <c:pt idx="24">
                  <c:v>63</c:v>
                </c:pt>
              </c:numCache>
            </c:numRef>
          </c:xVal>
          <c:yVal>
            <c:numRef>
              <c:f>'Figure 8'!$E$24:$E$48</c:f>
              <c:numCache>
                <c:formatCode>"$"#,##0</c:formatCode>
                <c:ptCount val="25"/>
                <c:pt idx="0" formatCode="General">
                  <c:v>0</c:v>
                </c:pt>
                <c:pt idx="2">
                  <c:v>4185.8389999999999</c:v>
                </c:pt>
                <c:pt idx="3">
                  <c:v>5610.8734999999997</c:v>
                </c:pt>
                <c:pt idx="4">
                  <c:v>7035.9080000000004</c:v>
                </c:pt>
                <c:pt idx="5">
                  <c:v>8450.1029999999992</c:v>
                </c:pt>
                <c:pt idx="6">
                  <c:v>11834.0065</c:v>
                </c:pt>
                <c:pt idx="7">
                  <c:v>15217.91</c:v>
                </c:pt>
                <c:pt idx="8">
                  <c:v>17418.254999999997</c:v>
                </c:pt>
                <c:pt idx="9">
                  <c:v>19618.599999999999</c:v>
                </c:pt>
                <c:pt idx="10">
                  <c:v>24916.27</c:v>
                </c:pt>
                <c:pt idx="11">
                  <c:v>30213.940000000002</c:v>
                </c:pt>
                <c:pt idx="12">
                  <c:v>35511.61</c:v>
                </c:pt>
                <c:pt idx="13">
                  <c:v>43201.55</c:v>
                </c:pt>
                <c:pt idx="14">
                  <c:v>44994.335000000006</c:v>
                </c:pt>
                <c:pt idx="15">
                  <c:v>46787.12</c:v>
                </c:pt>
                <c:pt idx="16">
                  <c:v>46456.723333333335</c:v>
                </c:pt>
                <c:pt idx="17">
                  <c:v>46126.326666666668</c:v>
                </c:pt>
                <c:pt idx="18">
                  <c:v>45795.93</c:v>
                </c:pt>
                <c:pt idx="19">
                  <c:v>49143.805</c:v>
                </c:pt>
                <c:pt idx="20">
                  <c:v>52491.68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BAD4-594D-8750-FB6483BEE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014575"/>
        <c:axId val="640017903"/>
      </c:scatterChart>
      <c:valAx>
        <c:axId val="640014575"/>
        <c:scaling>
          <c:orientation val="minMax"/>
          <c:max val="64"/>
          <c:min val="2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40017903"/>
        <c:crosses val="autoZero"/>
        <c:crossBetween val="midCat"/>
        <c:majorUnit val="5"/>
        <c:minorUnit val="5"/>
      </c:valAx>
      <c:valAx>
        <c:axId val="640017903"/>
        <c:scaling>
          <c:orientation val="minMax"/>
          <c:max val="125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40014575"/>
        <c:crosses val="autoZero"/>
        <c:crossBetween val="midCat"/>
        <c:majorUnit val="25000"/>
      </c:valAx>
    </c:plotArea>
    <c:legend>
      <c:legendPos val="b"/>
      <c:layout>
        <c:manualLayout>
          <c:xMode val="edge"/>
          <c:yMode val="edge"/>
          <c:x val="0.18557917760279968"/>
          <c:y val="6.1845706786651668E-2"/>
          <c:w val="0.29767279090113735"/>
          <c:h val="0.2281696037995250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4951881014873"/>
          <c:y val="2.4693381728770891E-2"/>
          <c:w val="0.82581714785651794"/>
          <c:h val="0.893850657143693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9'!$B$24</c:f>
              <c:strCache>
                <c:ptCount val="1"/>
                <c:pt idx="0">
                  <c:v>Late boomers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9'!$A$24:$A$48</c:f>
              <c:numCache>
                <c:formatCode>General</c:formatCode>
                <c:ptCount val="25"/>
                <c:pt idx="1">
                  <c:v>26</c:v>
                </c:pt>
                <c:pt idx="2">
                  <c:v>27</c:v>
                </c:pt>
                <c:pt idx="3">
                  <c:v>29</c:v>
                </c:pt>
                <c:pt idx="4">
                  <c:v>30</c:v>
                </c:pt>
                <c:pt idx="5">
                  <c:v>32</c:v>
                </c:pt>
                <c:pt idx="6">
                  <c:v>33</c:v>
                </c:pt>
                <c:pt idx="7">
                  <c:v>35</c:v>
                </c:pt>
                <c:pt idx="8">
                  <c:v>38</c:v>
                </c:pt>
                <c:pt idx="9">
                  <c:v>39</c:v>
                </c:pt>
                <c:pt idx="10">
                  <c:v>41</c:v>
                </c:pt>
                <c:pt idx="11">
                  <c:v>42</c:v>
                </c:pt>
                <c:pt idx="12">
                  <c:v>44</c:v>
                </c:pt>
                <c:pt idx="13">
                  <c:v>45</c:v>
                </c:pt>
                <c:pt idx="14">
                  <c:v>47</c:v>
                </c:pt>
                <c:pt idx="15">
                  <c:v>48</c:v>
                </c:pt>
                <c:pt idx="16">
                  <c:v>50</c:v>
                </c:pt>
                <c:pt idx="17">
                  <c:v>51</c:v>
                </c:pt>
                <c:pt idx="18">
                  <c:v>53</c:v>
                </c:pt>
                <c:pt idx="19">
                  <c:v>54</c:v>
                </c:pt>
                <c:pt idx="20">
                  <c:v>56</c:v>
                </c:pt>
                <c:pt idx="21">
                  <c:v>59</c:v>
                </c:pt>
                <c:pt idx="22">
                  <c:v>61</c:v>
                </c:pt>
                <c:pt idx="23">
                  <c:v>62</c:v>
                </c:pt>
                <c:pt idx="24">
                  <c:v>63</c:v>
                </c:pt>
              </c:numCache>
            </c:numRef>
          </c:xVal>
          <c:yVal>
            <c:numRef>
              <c:f>'Figure 9'!$B$24:$B$48</c:f>
              <c:numCache>
                <c:formatCode>"$"#,##0.00</c:formatCode>
                <c:ptCount val="25"/>
                <c:pt idx="0" formatCode="General">
                  <c:v>0</c:v>
                </c:pt>
                <c:pt idx="2">
                  <c:v>4185.8389999999999</c:v>
                </c:pt>
                <c:pt idx="3">
                  <c:v>5610.8734999999997</c:v>
                </c:pt>
                <c:pt idx="4">
                  <c:v>7035.9080000000004</c:v>
                </c:pt>
                <c:pt idx="5">
                  <c:v>8450.1029999999992</c:v>
                </c:pt>
                <c:pt idx="6">
                  <c:v>11834.0065</c:v>
                </c:pt>
                <c:pt idx="7">
                  <c:v>15217.91</c:v>
                </c:pt>
                <c:pt idx="8">
                  <c:v>17418.254999999997</c:v>
                </c:pt>
                <c:pt idx="9">
                  <c:v>19618.599999999999</c:v>
                </c:pt>
                <c:pt idx="10">
                  <c:v>24916.27</c:v>
                </c:pt>
                <c:pt idx="11">
                  <c:v>30213.940000000002</c:v>
                </c:pt>
                <c:pt idx="12">
                  <c:v>35511.61</c:v>
                </c:pt>
                <c:pt idx="13">
                  <c:v>43201.55</c:v>
                </c:pt>
                <c:pt idx="14">
                  <c:v>44994.335000000006</c:v>
                </c:pt>
                <c:pt idx="15">
                  <c:v>46787.12</c:v>
                </c:pt>
                <c:pt idx="16">
                  <c:v>46456.723333333335</c:v>
                </c:pt>
                <c:pt idx="17">
                  <c:v>46126.326666666668</c:v>
                </c:pt>
                <c:pt idx="18">
                  <c:v>45795.93</c:v>
                </c:pt>
                <c:pt idx="19">
                  <c:v>49143.805</c:v>
                </c:pt>
                <c:pt idx="20">
                  <c:v>52491.68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D7-1E4C-8129-548359B378D3}"/>
            </c:ext>
          </c:extLst>
        </c:ser>
        <c:ser>
          <c:idx val="1"/>
          <c:order val="1"/>
          <c:tx>
            <c:strRef>
              <c:f>'Figure 9'!$E$24</c:f>
              <c:strCache>
                <c:ptCount val="1"/>
                <c:pt idx="0">
                  <c:v>Late Gen-X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9'!$A$25:$A$48</c:f>
              <c:numCache>
                <c:formatCode>General</c:formatCode>
                <c:ptCount val="24"/>
                <c:pt idx="0">
                  <c:v>26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35</c:v>
                </c:pt>
                <c:pt idx="7">
                  <c:v>38</c:v>
                </c:pt>
                <c:pt idx="8">
                  <c:v>39</c:v>
                </c:pt>
                <c:pt idx="9">
                  <c:v>41</c:v>
                </c:pt>
                <c:pt idx="10">
                  <c:v>42</c:v>
                </c:pt>
                <c:pt idx="11">
                  <c:v>44</c:v>
                </c:pt>
                <c:pt idx="12">
                  <c:v>45</c:v>
                </c:pt>
                <c:pt idx="13">
                  <c:v>47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53</c:v>
                </c:pt>
                <c:pt idx="18">
                  <c:v>54</c:v>
                </c:pt>
                <c:pt idx="19">
                  <c:v>56</c:v>
                </c:pt>
                <c:pt idx="20">
                  <c:v>59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</c:numCache>
            </c:numRef>
          </c:xVal>
          <c:yVal>
            <c:numRef>
              <c:f>'Figure 9'!$E$25:$E$48</c:f>
              <c:numCache>
                <c:formatCode>"$"#,##0.00</c:formatCode>
                <c:ptCount val="24"/>
                <c:pt idx="1">
                  <c:v>3194.0540000000001</c:v>
                </c:pt>
                <c:pt idx="2">
                  <c:v>5311.6</c:v>
                </c:pt>
                <c:pt idx="3">
                  <c:v>7013.6066666666675</c:v>
                </c:pt>
                <c:pt idx="4">
                  <c:v>8715.6133333333346</c:v>
                </c:pt>
                <c:pt idx="5">
                  <c:v>10417.620000000001</c:v>
                </c:pt>
                <c:pt idx="6">
                  <c:v>14031.52</c:v>
                </c:pt>
                <c:pt idx="7">
                  <c:v>16988.555</c:v>
                </c:pt>
                <c:pt idx="8">
                  <c:v>19945.59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D7-1E4C-8129-548359B378D3}"/>
            </c:ext>
          </c:extLst>
        </c:ser>
        <c:ser>
          <c:idx val="2"/>
          <c:order val="2"/>
          <c:tx>
            <c:strRef>
              <c:f>'Figure 9'!$D$24</c:f>
              <c:strCache>
                <c:ptCount val="1"/>
                <c:pt idx="0">
                  <c:v>Mid Gen-X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'Figure 9'!$A$25:$A$48</c:f>
              <c:numCache>
                <c:formatCode>General</c:formatCode>
                <c:ptCount val="24"/>
                <c:pt idx="0">
                  <c:v>26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35</c:v>
                </c:pt>
                <c:pt idx="7">
                  <c:v>38</c:v>
                </c:pt>
                <c:pt idx="8">
                  <c:v>39</c:v>
                </c:pt>
                <c:pt idx="9">
                  <c:v>41</c:v>
                </c:pt>
                <c:pt idx="10">
                  <c:v>42</c:v>
                </c:pt>
                <c:pt idx="11">
                  <c:v>44</c:v>
                </c:pt>
                <c:pt idx="12">
                  <c:v>45</c:v>
                </c:pt>
                <c:pt idx="13">
                  <c:v>47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53</c:v>
                </c:pt>
                <c:pt idx="18">
                  <c:v>54</c:v>
                </c:pt>
                <c:pt idx="19">
                  <c:v>56</c:v>
                </c:pt>
                <c:pt idx="20">
                  <c:v>59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</c:numCache>
            </c:numRef>
          </c:xVal>
          <c:yVal>
            <c:numRef>
              <c:f>'Figure 9'!$D$25:$D$48</c:f>
              <c:numCache>
                <c:formatCode>"$"#,##0.00</c:formatCode>
                <c:ptCount val="24"/>
                <c:pt idx="1">
                  <c:v>525.91589999999997</c:v>
                </c:pt>
                <c:pt idx="2">
                  <c:v>2929.489</c:v>
                </c:pt>
                <c:pt idx="3">
                  <c:v>5317.2226666666666</c:v>
                </c:pt>
                <c:pt idx="4">
                  <c:v>7704.9563333333335</c:v>
                </c:pt>
                <c:pt idx="5">
                  <c:v>10092.69</c:v>
                </c:pt>
                <c:pt idx="6">
                  <c:v>19223.099999999999</c:v>
                </c:pt>
                <c:pt idx="7">
                  <c:v>17414.915000000001</c:v>
                </c:pt>
                <c:pt idx="8">
                  <c:v>15606.73</c:v>
                </c:pt>
                <c:pt idx="9">
                  <c:v>17193.240000000002</c:v>
                </c:pt>
                <c:pt idx="10">
                  <c:v>22991.070000000003</c:v>
                </c:pt>
                <c:pt idx="11">
                  <c:v>28788.900000000005</c:v>
                </c:pt>
                <c:pt idx="12">
                  <c:v>34586.730000000003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D7-1E4C-8129-548359B378D3}"/>
            </c:ext>
          </c:extLst>
        </c:ser>
        <c:ser>
          <c:idx val="3"/>
          <c:order val="3"/>
          <c:tx>
            <c:strRef>
              <c:f>'Figure 9'!$C$24</c:f>
              <c:strCache>
                <c:ptCount val="1"/>
                <c:pt idx="0">
                  <c:v>Early Gen-X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9'!$A$25:$A$48</c:f>
              <c:numCache>
                <c:formatCode>General</c:formatCode>
                <c:ptCount val="24"/>
                <c:pt idx="0">
                  <c:v>26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35</c:v>
                </c:pt>
                <c:pt idx="7">
                  <c:v>38</c:v>
                </c:pt>
                <c:pt idx="8">
                  <c:v>39</c:v>
                </c:pt>
                <c:pt idx="9">
                  <c:v>41</c:v>
                </c:pt>
                <c:pt idx="10">
                  <c:v>42</c:v>
                </c:pt>
                <c:pt idx="11">
                  <c:v>44</c:v>
                </c:pt>
                <c:pt idx="12">
                  <c:v>45</c:v>
                </c:pt>
                <c:pt idx="13">
                  <c:v>47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53</c:v>
                </c:pt>
                <c:pt idx="18">
                  <c:v>54</c:v>
                </c:pt>
                <c:pt idx="19">
                  <c:v>56</c:v>
                </c:pt>
                <c:pt idx="20">
                  <c:v>59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</c:numCache>
            </c:numRef>
          </c:xVal>
          <c:yVal>
            <c:numRef>
              <c:f>'Figure 9'!$C$25:$C$48</c:f>
              <c:numCache>
                <c:formatCode>"$"#,##0.00</c:formatCode>
                <c:ptCount val="24"/>
                <c:pt idx="1">
                  <c:v>503.12060000000002</c:v>
                </c:pt>
                <c:pt idx="2">
                  <c:v>3386.0590000000002</c:v>
                </c:pt>
                <c:pt idx="3">
                  <c:v>4840.3429999999998</c:v>
                </c:pt>
                <c:pt idx="4">
                  <c:v>7054.6522500000001</c:v>
                </c:pt>
                <c:pt idx="5">
                  <c:v>9268.9615000000013</c:v>
                </c:pt>
                <c:pt idx="6">
                  <c:v>11483.270750000001</c:v>
                </c:pt>
                <c:pt idx="7">
                  <c:v>13697.58</c:v>
                </c:pt>
                <c:pt idx="8">
                  <c:v>16185.91</c:v>
                </c:pt>
                <c:pt idx="9">
                  <c:v>27762.915000000001</c:v>
                </c:pt>
                <c:pt idx="10">
                  <c:v>39339.919999999998</c:v>
                </c:pt>
                <c:pt idx="11">
                  <c:v>24416.240000000002</c:v>
                </c:pt>
                <c:pt idx="12">
                  <c:v>29198.78</c:v>
                </c:pt>
                <c:pt idx="13">
                  <c:v>33981.32</c:v>
                </c:pt>
                <c:pt idx="14">
                  <c:v>49950.6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D7-1E4C-8129-548359B378D3}"/>
            </c:ext>
          </c:extLst>
        </c:ser>
        <c:ser>
          <c:idx val="4"/>
          <c:order val="4"/>
          <c:tx>
            <c:strRef>
              <c:f>'Figure 9'!$F$24</c:f>
              <c:strCache>
                <c:ptCount val="1"/>
                <c:pt idx="0">
                  <c:v>Early millennials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9'!$A$25:$A$48</c:f>
              <c:numCache>
                <c:formatCode>General</c:formatCode>
                <c:ptCount val="24"/>
                <c:pt idx="0">
                  <c:v>26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35</c:v>
                </c:pt>
                <c:pt idx="7">
                  <c:v>38</c:v>
                </c:pt>
                <c:pt idx="8">
                  <c:v>39</c:v>
                </c:pt>
                <c:pt idx="9">
                  <c:v>41</c:v>
                </c:pt>
                <c:pt idx="10">
                  <c:v>42</c:v>
                </c:pt>
                <c:pt idx="11">
                  <c:v>44</c:v>
                </c:pt>
                <c:pt idx="12">
                  <c:v>45</c:v>
                </c:pt>
                <c:pt idx="13">
                  <c:v>47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53</c:v>
                </c:pt>
                <c:pt idx="18">
                  <c:v>54</c:v>
                </c:pt>
                <c:pt idx="19">
                  <c:v>56</c:v>
                </c:pt>
                <c:pt idx="20">
                  <c:v>59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</c:numCache>
            </c:numRef>
          </c:xVal>
          <c:yVal>
            <c:numRef>
              <c:f>'Figure 9'!$F$25:$F$48</c:f>
              <c:numCache>
                <c:formatCode>"$"#,##0.00</c:formatCode>
                <c:ptCount val="24"/>
                <c:pt idx="0">
                  <c:v>3290.8159999999998</c:v>
                </c:pt>
                <c:pt idx="1">
                  <c:v>3684.444</c:v>
                </c:pt>
                <c:pt idx="2">
                  <c:v>4078.0720000000001</c:v>
                </c:pt>
                <c:pt idx="3">
                  <c:v>7540.6009999999997</c:v>
                </c:pt>
                <c:pt idx="4">
                  <c:v>11003.13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D7-1E4C-8129-548359B37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014575"/>
        <c:axId val="640017903"/>
      </c:scatterChart>
      <c:valAx>
        <c:axId val="640014575"/>
        <c:scaling>
          <c:orientation val="minMax"/>
          <c:max val="64"/>
          <c:min val="2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40017903"/>
        <c:crosses val="autoZero"/>
        <c:crossBetween val="midCat"/>
        <c:majorUnit val="5"/>
        <c:minorUnit val="5"/>
      </c:valAx>
      <c:valAx>
        <c:axId val="640017903"/>
        <c:scaling>
          <c:orientation val="minMax"/>
          <c:max val="60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40014575"/>
        <c:crosses val="autoZero"/>
        <c:crossBetween val="midCat"/>
        <c:majorUnit val="20000"/>
      </c:valAx>
    </c:plotArea>
    <c:legend>
      <c:legendPos val="b"/>
      <c:layout>
        <c:manualLayout>
          <c:xMode val="edge"/>
          <c:yMode val="edge"/>
          <c:x val="0.62446806649168851"/>
          <c:y val="0.57270321693059745"/>
          <c:w val="0.3421172353455818"/>
          <c:h val="0.2627184380762813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40640</xdr:rowOff>
    </xdr:from>
    <xdr:to>
      <xdr:col>4</xdr:col>
      <xdr:colOff>111760</xdr:colOff>
      <xdr:row>17</xdr:row>
      <xdr:rowOff>193040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3DCD7A-172F-7A40-ABD1-7BC0D1D7B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2</xdr:row>
      <xdr:rowOff>38100</xdr:rowOff>
    </xdr:from>
    <xdr:to>
      <xdr:col>4</xdr:col>
      <xdr:colOff>777875</xdr:colOff>
      <xdr:row>17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A00F05-0826-0044-A6F7-74CA4FD7DA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259080</xdr:colOff>
      <xdr:row>1</xdr:row>
      <xdr:rowOff>3810</xdr:rowOff>
    </xdr:from>
    <xdr:to>
      <xdr:col>13</xdr:col>
      <xdr:colOff>563880</xdr:colOff>
      <xdr:row>18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0.10333</cdr:x>
      <cdr:y>0.14492</cdr:y>
    </cdr:from>
    <cdr:to>
      <cdr:x>0.30542</cdr:x>
      <cdr:y>0.4169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72440" y="463794"/>
          <a:ext cx="923935" cy="870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Early</a:t>
          </a:r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 xmlns:a="http://schemas.openxmlformats.org/drawingml/2006/main">
          <a:pPr algn="ctr"/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boomers: </a:t>
          </a:r>
        </a:p>
        <a:p xmlns:a="http://schemas.openxmlformats.org/drawingml/2006/main">
          <a:pPr algn="ctr"/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20.7 m</a:t>
          </a:r>
          <a:endParaRPr lang="en-US" sz="12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0.21386</cdr:x>
      <cdr:y>0.05773</cdr:y>
    </cdr:from>
    <cdr:to>
      <cdr:x>0.48723</cdr:x>
      <cdr:y>0.29167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1016898" y="184756"/>
          <a:ext cx="1299842" cy="748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Middle</a:t>
          </a:r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 xmlns:a="http://schemas.openxmlformats.org/drawingml/2006/main">
          <a:pPr algn="ctr"/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boomers: </a:t>
          </a:r>
        </a:p>
        <a:p xmlns:a="http://schemas.openxmlformats.org/drawingml/2006/main">
          <a:pPr algn="ctr"/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25.1 m</a:t>
          </a:r>
          <a:endParaRPr lang="en-US" sz="12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0.45564</cdr:x>
      <cdr:y>0.12899</cdr:y>
    </cdr:from>
    <cdr:to>
      <cdr:x>0.60286</cdr:x>
      <cdr:y>0.40832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2178091" y="412825"/>
          <a:ext cx="703752" cy="893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Gen X:</a:t>
          </a:r>
        </a:p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61.7</a:t>
          </a:r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m</a:t>
          </a:r>
          <a:endParaRPr lang="en-US" sz="12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0.58761</cdr:x>
      <cdr:y>0.07631</cdr:y>
    </cdr:from>
    <cdr:to>
      <cdr:x>0.81197</cdr:x>
      <cdr:y>0.35289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2794000" y="244221"/>
          <a:ext cx="1066800" cy="885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Millennials:</a:t>
          </a:r>
        </a:p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84.6 m</a:t>
          </a:r>
        </a:p>
      </cdr:txBody>
    </cdr:sp>
  </cdr:relSizeAnchor>
  <cdr:relSizeAnchor xmlns:cdr="http://schemas.openxmlformats.org/drawingml/2006/chartDrawing">
    <cdr:from>
      <cdr:x>0.78317</cdr:x>
      <cdr:y>0.10893</cdr:y>
    </cdr:from>
    <cdr:to>
      <cdr:x>0.96981</cdr:x>
      <cdr:y>0.39278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3723894" y="348627"/>
          <a:ext cx="887458" cy="9084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Gen</a:t>
          </a:r>
          <a:r>
            <a:rPr lang="zh-CN" alt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CN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Z</a:t>
          </a:r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:</a:t>
          </a:r>
        </a:p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73.6 m</a:t>
          </a:r>
        </a:p>
      </cdr:txBody>
    </cdr:sp>
  </cdr:relSizeAnchor>
  <cdr:relSizeAnchor xmlns:cdr="http://schemas.openxmlformats.org/drawingml/2006/chartDrawing">
    <cdr:from>
      <cdr:x>0.06867</cdr:x>
      <cdr:y>0.5369</cdr:y>
    </cdr:from>
    <cdr:to>
      <cdr:x>0.2246</cdr:x>
      <cdr:y>0.68504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548B674F-E26B-D344-BF58-9978175FC5A5}"/>
            </a:ext>
          </a:extLst>
        </cdr:cNvPr>
        <cdr:cNvSpPr txBox="1"/>
      </cdr:nvSpPr>
      <cdr:spPr>
        <a:xfrm xmlns:a="http://schemas.openxmlformats.org/drawingml/2006/main">
          <a:off x="328266" y="1718309"/>
          <a:ext cx="745389" cy="474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HRS:</a:t>
          </a:r>
        </a:p>
        <a:p xmlns:a="http://schemas.openxmlformats.org/drawingml/2006/main">
          <a:pPr algn="ctr"/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14.5 m</a:t>
          </a:r>
          <a:endParaRPr lang="en-US" sz="12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0.00638</cdr:x>
      <cdr:y>0.39206</cdr:y>
    </cdr:from>
    <cdr:to>
      <cdr:x>0.36065</cdr:x>
      <cdr:y>0.55317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A60A6B3B-FE16-A44A-83CA-54E7B62317EE}"/>
            </a:ext>
          </a:extLst>
        </cdr:cNvPr>
        <cdr:cNvSpPr txBox="1"/>
      </cdr:nvSpPr>
      <cdr:spPr>
        <a:xfrm xmlns:a="http://schemas.openxmlformats.org/drawingml/2006/main">
          <a:off x="30480" y="1254761"/>
          <a:ext cx="1693537" cy="515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War baby:</a:t>
          </a:r>
        </a:p>
        <a:p xmlns:a="http://schemas.openxmlformats.org/drawingml/2006/main">
          <a:pPr algn="ctr"/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14.9 m</a:t>
          </a:r>
          <a:endParaRPr lang="en-US" sz="12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0.34012</cdr:x>
      <cdr:y>0.00794</cdr:y>
    </cdr:from>
    <cdr:to>
      <cdr:x>0.6414</cdr:x>
      <cdr:y>0.19445</cdr:y>
    </cdr:to>
    <cdr:sp macro="" textlink="">
      <cdr:nvSpPr>
        <cdr:cNvPr id="23" name="TextBox 1">
          <a:extLst xmlns:a="http://schemas.openxmlformats.org/drawingml/2006/main">
            <a:ext uri="{FF2B5EF4-FFF2-40B4-BE49-F238E27FC236}">
              <a16:creationId xmlns:a16="http://schemas.microsoft.com/office/drawing/2014/main" id="{E40D9115-A268-D742-85E0-105A03385BD5}"/>
            </a:ext>
          </a:extLst>
        </cdr:cNvPr>
        <cdr:cNvSpPr txBox="1"/>
      </cdr:nvSpPr>
      <cdr:spPr>
        <a:xfrm xmlns:a="http://schemas.openxmlformats.org/drawingml/2006/main">
          <a:off x="1617219" y="25407"/>
          <a:ext cx="1432559" cy="596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Late boomers: </a:t>
          </a:r>
        </a:p>
        <a:p xmlns:a="http://schemas.openxmlformats.org/drawingml/2006/main">
          <a:pPr algn="ctr"/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26.2 m</a:t>
          </a:r>
          <a:endParaRPr lang="en-US" sz="12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0.42869</cdr:x>
      <cdr:y>0.14286</cdr:y>
    </cdr:from>
    <cdr:to>
      <cdr:x>0.46474</cdr:x>
      <cdr:y>0.24603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7FC3CDE6-FC99-9141-910D-FE42854BD797}"/>
            </a:ext>
          </a:extLst>
        </cdr:cNvPr>
        <cdr:cNvCxnSpPr/>
      </cdr:nvCxnSpPr>
      <cdr:spPr>
        <a:xfrm xmlns:a="http://schemas.openxmlformats.org/drawingml/2006/main" flipH="1">
          <a:off x="2038351" y="457200"/>
          <a:ext cx="171449" cy="33020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0.24706</cdr:x>
      <cdr:y>0.32143</cdr:y>
    </cdr:from>
    <cdr:to>
      <cdr:x>0.29722</cdr:x>
      <cdr:y>0.39683</cdr:y>
    </cdr:to>
    <cdr:cxnSp macro="">
      <cdr:nvCxnSpPr>
        <cdr:cNvPr id="17" name="Straight Arrow Connector 16">
          <a:extLst xmlns:a="http://schemas.openxmlformats.org/drawingml/2006/main">
            <a:ext uri="{FF2B5EF4-FFF2-40B4-BE49-F238E27FC236}">
              <a16:creationId xmlns:a16="http://schemas.microsoft.com/office/drawing/2014/main" id="{1D6BB03B-6225-CB4A-B29B-B309FEF45025}"/>
            </a:ext>
          </a:extLst>
        </cdr:cNvPr>
        <cdr:cNvCxnSpPr/>
      </cdr:nvCxnSpPr>
      <cdr:spPr>
        <a:xfrm xmlns:a="http://schemas.openxmlformats.org/drawingml/2006/main">
          <a:off x="1174750" y="1028700"/>
          <a:ext cx="238506" cy="24130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4</xdr:col>
      <xdr:colOff>546100</xdr:colOff>
      <xdr:row>18</xdr:row>
      <xdr:rowOff>177800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31750</xdr:rowOff>
    </xdr:from>
    <xdr:to>
      <xdr:col>5</xdr:col>
      <xdr:colOff>546100</xdr:colOff>
      <xdr:row>18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FAEAE26-1F28-3D40-B005-B9AE11D88B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</xdr:colOff>
      <xdr:row>2</xdr:row>
      <xdr:rowOff>29210</xdr:rowOff>
    </xdr:from>
    <xdr:to>
      <xdr:col>5</xdr:col>
      <xdr:colOff>309880</xdr:colOff>
      <xdr:row>18</xdr:row>
      <xdr:rowOff>181610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</xdr:row>
      <xdr:rowOff>12700</xdr:rowOff>
    </xdr:from>
    <xdr:to>
      <xdr:col>5</xdr:col>
      <xdr:colOff>355600</xdr:colOff>
      <xdr:row>18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</xdr:colOff>
      <xdr:row>2</xdr:row>
      <xdr:rowOff>16510</xdr:rowOff>
    </xdr:from>
    <xdr:to>
      <xdr:col>5</xdr:col>
      <xdr:colOff>284480</xdr:colOff>
      <xdr:row>18</xdr:row>
      <xdr:rowOff>168910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</xdr:colOff>
      <xdr:row>2</xdr:row>
      <xdr:rowOff>16510</xdr:rowOff>
    </xdr:from>
    <xdr:to>
      <xdr:col>5</xdr:col>
      <xdr:colOff>322580</xdr:colOff>
      <xdr:row>18</xdr:row>
      <xdr:rowOff>168910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55880</xdr:colOff>
      <xdr:row>2</xdr:row>
      <xdr:rowOff>29210</xdr:rowOff>
    </xdr:from>
    <xdr:to>
      <xdr:col>5</xdr:col>
      <xdr:colOff>157480</xdr:colOff>
      <xdr:row>17</xdr:row>
      <xdr:rowOff>181610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Administration/Executive/CRR/Boxes/Wenliang/Projects/NRRI/Millennials/Millennials%20IB%20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CPSresult"/>
      <sheetName val="SCFresult"/>
      <sheetName val="CPSdata"/>
      <sheetName val="SCFdata"/>
      <sheetName val="health insurance detail calc"/>
    </sheetNames>
    <sheetDataSet>
      <sheetData sheetId="0">
        <row r="4">
          <cell r="A4">
            <v>1916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264B8-6D35-1347-8781-ED107E7BE0D3}">
  <dimension ref="A1:F121"/>
  <sheetViews>
    <sheetView tabSelected="1" zoomScaleNormal="100" workbookViewId="0"/>
  </sheetViews>
  <sheetFormatPr baseColWidth="10" defaultColWidth="11" defaultRowHeight="16" x14ac:dyDescent="0.2"/>
  <cols>
    <col min="1" max="1" width="19" style="15" customWidth="1"/>
    <col min="2" max="2" width="11" style="18"/>
    <col min="3" max="3" width="11" style="13"/>
    <col min="4" max="4" width="17.33203125" style="15" customWidth="1"/>
    <col min="5" max="5" width="14" style="14" bestFit="1" customWidth="1"/>
    <col min="6" max="6" width="11" style="16"/>
    <col min="7" max="16384" width="11" style="13"/>
  </cols>
  <sheetData>
    <row r="1" spans="1:1" x14ac:dyDescent="0.2">
      <c r="A1" s="17" t="s">
        <v>34</v>
      </c>
    </row>
    <row r="2" spans="1:1" x14ac:dyDescent="0.2">
      <c r="A2" s="17"/>
    </row>
    <row r="3" spans="1:1" x14ac:dyDescent="0.2">
      <c r="A3" s="17"/>
    </row>
    <row r="4" spans="1:1" x14ac:dyDescent="0.2">
      <c r="A4" s="17"/>
    </row>
    <row r="5" spans="1:1" x14ac:dyDescent="0.2">
      <c r="A5" s="17"/>
    </row>
    <row r="6" spans="1:1" x14ac:dyDescent="0.2">
      <c r="A6" s="17"/>
    </row>
    <row r="7" spans="1:1" x14ac:dyDescent="0.2">
      <c r="A7" s="17"/>
    </row>
    <row r="8" spans="1:1" x14ac:dyDescent="0.2">
      <c r="A8" s="17"/>
    </row>
    <row r="9" spans="1:1" x14ac:dyDescent="0.2">
      <c r="A9" s="17"/>
    </row>
    <row r="10" spans="1:1" x14ac:dyDescent="0.2">
      <c r="A10" s="17"/>
    </row>
    <row r="11" spans="1:1" x14ac:dyDescent="0.2">
      <c r="A11" s="17"/>
    </row>
    <row r="12" spans="1:1" x14ac:dyDescent="0.2">
      <c r="A12" s="17"/>
    </row>
    <row r="13" spans="1:1" x14ac:dyDescent="0.2">
      <c r="A13" s="17"/>
    </row>
    <row r="14" spans="1:1" x14ac:dyDescent="0.2">
      <c r="A14" s="17"/>
    </row>
    <row r="15" spans="1:1" x14ac:dyDescent="0.2">
      <c r="A15" s="17"/>
    </row>
    <row r="16" spans="1:1" x14ac:dyDescent="0.2">
      <c r="A16" s="17"/>
    </row>
    <row r="17" spans="1:6" x14ac:dyDescent="0.2">
      <c r="A17" s="17"/>
    </row>
    <row r="18" spans="1:6" x14ac:dyDescent="0.2">
      <c r="A18" s="17"/>
    </row>
    <row r="19" spans="1:6" x14ac:dyDescent="0.2">
      <c r="A19" s="17"/>
    </row>
    <row r="20" spans="1:6" x14ac:dyDescent="0.2">
      <c r="A20" s="36" t="s">
        <v>43</v>
      </c>
    </row>
    <row r="21" spans="1:6" x14ac:dyDescent="0.2">
      <c r="A21" s="35" t="s">
        <v>42</v>
      </c>
    </row>
    <row r="22" spans="1:6" x14ac:dyDescent="0.2">
      <c r="A22" s="34"/>
    </row>
    <row r="24" spans="1:6" x14ac:dyDescent="0.2">
      <c r="A24" s="32" t="s">
        <v>41</v>
      </c>
      <c r="B24" s="33" t="s">
        <v>36</v>
      </c>
    </row>
    <row r="25" spans="1:6" x14ac:dyDescent="0.2">
      <c r="A25" s="19">
        <v>1930</v>
      </c>
      <c r="B25" s="28">
        <v>770008</v>
      </c>
    </row>
    <row r="26" spans="1:6" x14ac:dyDescent="0.2">
      <c r="A26" s="19">
        <v>1931</v>
      </c>
      <c r="B26" s="28">
        <v>856734</v>
      </c>
      <c r="D26" s="13"/>
      <c r="E26" s="13"/>
      <c r="F26" s="13"/>
    </row>
    <row r="27" spans="1:6" x14ac:dyDescent="0.2">
      <c r="A27" s="19">
        <v>1932</v>
      </c>
      <c r="B27" s="28">
        <v>927655</v>
      </c>
      <c r="D27" s="13"/>
      <c r="E27" s="13"/>
      <c r="F27" s="13"/>
    </row>
    <row r="28" spans="1:6" x14ac:dyDescent="0.2">
      <c r="A28" s="19">
        <v>1933</v>
      </c>
      <c r="B28" s="28">
        <v>980395</v>
      </c>
      <c r="D28" s="13"/>
      <c r="E28" s="13"/>
      <c r="F28" s="13"/>
    </row>
    <row r="29" spans="1:6" x14ac:dyDescent="0.2">
      <c r="A29" s="19">
        <v>1934</v>
      </c>
      <c r="B29" s="28">
        <v>1059675</v>
      </c>
      <c r="D29" s="13"/>
      <c r="E29" s="13"/>
      <c r="F29" s="13"/>
    </row>
    <row r="30" spans="1:6" x14ac:dyDescent="0.2">
      <c r="A30" s="19">
        <v>1935</v>
      </c>
      <c r="B30" s="28">
        <v>1210573</v>
      </c>
      <c r="D30" s="13"/>
      <c r="E30" s="13"/>
      <c r="F30" s="13"/>
    </row>
    <row r="31" spans="1:6" x14ac:dyDescent="0.2">
      <c r="A31" s="19">
        <v>1936</v>
      </c>
      <c r="B31" s="28">
        <v>1277402</v>
      </c>
      <c r="D31" s="13"/>
      <c r="E31" s="13"/>
      <c r="F31" s="13"/>
    </row>
    <row r="32" spans="1:6" x14ac:dyDescent="0.2">
      <c r="A32" s="19">
        <v>1937</v>
      </c>
      <c r="B32" s="28">
        <v>1419697</v>
      </c>
      <c r="D32" s="13"/>
      <c r="E32" s="13"/>
      <c r="F32" s="13"/>
    </row>
    <row r="33" spans="1:6" x14ac:dyDescent="0.2">
      <c r="A33" s="19">
        <v>1938</v>
      </c>
      <c r="B33" s="28">
        <v>1526469</v>
      </c>
      <c r="D33" s="13"/>
      <c r="E33" s="13"/>
      <c r="F33" s="13"/>
    </row>
    <row r="34" spans="1:6" x14ac:dyDescent="0.2">
      <c r="A34" s="29">
        <v>1939</v>
      </c>
      <c r="B34" s="28">
        <v>1647646</v>
      </c>
      <c r="D34" s="13"/>
      <c r="E34" s="13"/>
      <c r="F34" s="13"/>
    </row>
    <row r="35" spans="1:6" x14ac:dyDescent="0.2">
      <c r="A35" s="29">
        <v>1940</v>
      </c>
      <c r="B35" s="28">
        <v>1722453</v>
      </c>
    </row>
    <row r="36" spans="1:6" x14ac:dyDescent="0.2">
      <c r="A36" s="29">
        <v>1941</v>
      </c>
      <c r="B36" s="28">
        <v>1861719</v>
      </c>
    </row>
    <row r="37" spans="1:6" x14ac:dyDescent="0.2">
      <c r="A37" s="29">
        <v>1942</v>
      </c>
      <c r="B37" s="28">
        <v>2090260</v>
      </c>
    </row>
    <row r="38" spans="1:6" x14ac:dyDescent="0.2">
      <c r="A38" s="29">
        <v>1943</v>
      </c>
      <c r="B38" s="28">
        <v>2326551</v>
      </c>
    </row>
    <row r="39" spans="1:6" x14ac:dyDescent="0.2">
      <c r="A39" s="29">
        <v>1944</v>
      </c>
      <c r="B39" s="28">
        <v>2297874</v>
      </c>
    </row>
    <row r="40" spans="1:6" x14ac:dyDescent="0.2">
      <c r="A40" s="29">
        <v>1945</v>
      </c>
      <c r="B40" s="28">
        <v>2384658</v>
      </c>
    </row>
    <row r="41" spans="1:6" x14ac:dyDescent="0.2">
      <c r="A41" s="29">
        <v>1946</v>
      </c>
      <c r="B41" s="28">
        <v>2493272</v>
      </c>
    </row>
    <row r="42" spans="1:6" x14ac:dyDescent="0.2">
      <c r="A42" s="29">
        <v>1947</v>
      </c>
      <c r="B42" s="28">
        <v>3302590</v>
      </c>
    </row>
    <row r="43" spans="1:6" x14ac:dyDescent="0.2">
      <c r="A43" s="29">
        <v>1948</v>
      </c>
      <c r="B43" s="28">
        <v>3232250</v>
      </c>
    </row>
    <row r="44" spans="1:6" x14ac:dyDescent="0.2">
      <c r="A44" s="29">
        <v>1949</v>
      </c>
      <c r="B44" s="28">
        <v>3284397</v>
      </c>
    </row>
    <row r="45" spans="1:6" x14ac:dyDescent="0.2">
      <c r="A45" s="29">
        <v>1950</v>
      </c>
      <c r="B45" s="28">
        <v>3298705</v>
      </c>
    </row>
    <row r="46" spans="1:6" x14ac:dyDescent="0.2">
      <c r="A46" s="29">
        <v>1951</v>
      </c>
      <c r="B46" s="28">
        <v>3431850</v>
      </c>
    </row>
    <row r="47" spans="1:6" x14ac:dyDescent="0.2">
      <c r="A47" s="29">
        <v>1952</v>
      </c>
      <c r="B47" s="28">
        <v>3686282</v>
      </c>
    </row>
    <row r="48" spans="1:6" x14ac:dyDescent="0.2">
      <c r="A48" s="29">
        <v>1953</v>
      </c>
      <c r="B48" s="28">
        <v>3774347</v>
      </c>
    </row>
    <row r="49" spans="1:2" x14ac:dyDescent="0.2">
      <c r="A49" s="29">
        <v>1954</v>
      </c>
      <c r="B49" s="28">
        <v>3895138</v>
      </c>
    </row>
    <row r="50" spans="1:2" x14ac:dyDescent="0.2">
      <c r="A50" s="29">
        <v>1955</v>
      </c>
      <c r="B50" s="28">
        <v>4057758</v>
      </c>
    </row>
    <row r="51" spans="1:2" x14ac:dyDescent="0.2">
      <c r="A51" s="29">
        <v>1956</v>
      </c>
      <c r="B51" s="28">
        <v>4088313</v>
      </c>
    </row>
    <row r="52" spans="1:2" x14ac:dyDescent="0.2">
      <c r="A52" s="29">
        <v>1957</v>
      </c>
      <c r="B52" s="28">
        <v>4459345</v>
      </c>
    </row>
    <row r="53" spans="1:2" x14ac:dyDescent="0.2">
      <c r="A53" s="29">
        <v>1958</v>
      </c>
      <c r="B53" s="28">
        <v>4314363</v>
      </c>
    </row>
    <row r="54" spans="1:2" x14ac:dyDescent="0.2">
      <c r="A54" s="29">
        <v>1959</v>
      </c>
      <c r="B54" s="28">
        <v>4300265</v>
      </c>
    </row>
    <row r="55" spans="1:2" x14ac:dyDescent="0.2">
      <c r="A55" s="29">
        <v>1960</v>
      </c>
      <c r="B55" s="28">
        <v>4314278</v>
      </c>
    </row>
    <row r="56" spans="1:2" x14ac:dyDescent="0.2">
      <c r="A56" s="29">
        <v>1961</v>
      </c>
      <c r="B56" s="28">
        <v>4350021</v>
      </c>
    </row>
    <row r="57" spans="1:2" x14ac:dyDescent="0.2">
      <c r="A57" s="29">
        <v>1962</v>
      </c>
      <c r="B57" s="28">
        <v>4460245</v>
      </c>
    </row>
    <row r="58" spans="1:2" x14ac:dyDescent="0.2">
      <c r="A58" s="29">
        <v>1963</v>
      </c>
      <c r="B58" s="28">
        <v>4451067</v>
      </c>
    </row>
    <row r="59" spans="1:2" x14ac:dyDescent="0.2">
      <c r="A59" s="29">
        <v>1964</v>
      </c>
      <c r="B59" s="28">
        <v>4358740</v>
      </c>
    </row>
    <row r="60" spans="1:2" x14ac:dyDescent="0.2">
      <c r="A60" s="29">
        <v>1965</v>
      </c>
      <c r="B60" s="28">
        <v>4261071</v>
      </c>
    </row>
    <row r="61" spans="1:2" x14ac:dyDescent="0.2">
      <c r="A61" s="29">
        <v>1966</v>
      </c>
      <c r="B61" s="28">
        <v>4009813</v>
      </c>
    </row>
    <row r="62" spans="1:2" x14ac:dyDescent="0.2">
      <c r="A62" s="29">
        <v>1967</v>
      </c>
      <c r="B62" s="28">
        <v>4286116</v>
      </c>
    </row>
    <row r="63" spans="1:2" x14ac:dyDescent="0.2">
      <c r="A63" s="29">
        <v>1968</v>
      </c>
      <c r="B63" s="28">
        <v>3997407</v>
      </c>
    </row>
    <row r="64" spans="1:2" x14ac:dyDescent="0.2">
      <c r="A64" s="29">
        <v>1969</v>
      </c>
      <c r="B64" s="28">
        <v>4144189</v>
      </c>
    </row>
    <row r="65" spans="1:2" x14ac:dyDescent="0.2">
      <c r="A65" s="29">
        <v>1970</v>
      </c>
      <c r="B65" s="28">
        <v>4314031</v>
      </c>
    </row>
    <row r="66" spans="1:2" x14ac:dyDescent="0.2">
      <c r="A66" s="29">
        <v>1971</v>
      </c>
      <c r="B66" s="28">
        <v>4247219</v>
      </c>
    </row>
    <row r="67" spans="1:2" x14ac:dyDescent="0.2">
      <c r="A67" s="29">
        <v>1972</v>
      </c>
      <c r="B67" s="28">
        <v>4226736</v>
      </c>
    </row>
    <row r="68" spans="1:2" x14ac:dyDescent="0.2">
      <c r="A68" s="29">
        <v>1973</v>
      </c>
      <c r="B68" s="28">
        <v>3867280</v>
      </c>
    </row>
    <row r="69" spans="1:2" x14ac:dyDescent="0.2">
      <c r="A69" s="29">
        <v>1974</v>
      </c>
      <c r="B69" s="28">
        <v>3846472</v>
      </c>
    </row>
    <row r="70" spans="1:2" x14ac:dyDescent="0.2">
      <c r="A70" s="29">
        <v>1975</v>
      </c>
      <c r="B70" s="28">
        <v>3954735</v>
      </c>
    </row>
    <row r="71" spans="1:2" x14ac:dyDescent="0.2">
      <c r="A71" s="29">
        <v>1976</v>
      </c>
      <c r="B71" s="28">
        <v>3841293</v>
      </c>
    </row>
    <row r="72" spans="1:2" x14ac:dyDescent="0.2">
      <c r="A72" s="29">
        <v>1977</v>
      </c>
      <c r="B72" s="28">
        <v>4355025</v>
      </c>
    </row>
    <row r="73" spans="1:2" x14ac:dyDescent="0.2">
      <c r="A73" s="29">
        <v>1978</v>
      </c>
      <c r="B73" s="28">
        <v>4066186</v>
      </c>
    </row>
    <row r="74" spans="1:2" x14ac:dyDescent="0.2">
      <c r="A74" s="29">
        <v>1979</v>
      </c>
      <c r="B74" s="28">
        <v>4169017</v>
      </c>
    </row>
    <row r="75" spans="1:2" x14ac:dyDescent="0.2">
      <c r="A75" s="29">
        <v>1980</v>
      </c>
      <c r="B75" s="28">
        <v>4338937</v>
      </c>
    </row>
    <row r="76" spans="1:2" x14ac:dyDescent="0.2">
      <c r="A76" s="29">
        <v>1981</v>
      </c>
      <c r="B76" s="28">
        <v>4333492</v>
      </c>
    </row>
    <row r="77" spans="1:2" x14ac:dyDescent="0.2">
      <c r="A77" s="29">
        <v>1982</v>
      </c>
      <c r="B77" s="28">
        <v>4553169</v>
      </c>
    </row>
    <row r="78" spans="1:2" x14ac:dyDescent="0.2">
      <c r="A78" s="29">
        <v>1983</v>
      </c>
      <c r="B78" s="28">
        <v>4341809</v>
      </c>
    </row>
    <row r="79" spans="1:2" x14ac:dyDescent="0.2">
      <c r="A79" s="29">
        <v>1984</v>
      </c>
      <c r="B79" s="28">
        <v>4238279</v>
      </c>
    </row>
    <row r="80" spans="1:2" x14ac:dyDescent="0.2">
      <c r="A80" s="29">
        <v>1985</v>
      </c>
      <c r="B80" s="28">
        <v>4364335</v>
      </c>
    </row>
    <row r="81" spans="1:2" x14ac:dyDescent="0.2">
      <c r="A81" s="29">
        <v>1986</v>
      </c>
      <c r="B81" s="28">
        <v>4280613</v>
      </c>
    </row>
    <row r="82" spans="1:2" x14ac:dyDescent="0.2">
      <c r="A82" s="29">
        <v>1987</v>
      </c>
      <c r="B82" s="28">
        <v>4618381</v>
      </c>
    </row>
    <row r="83" spans="1:2" x14ac:dyDescent="0.2">
      <c r="A83" s="29">
        <v>1988</v>
      </c>
      <c r="B83" s="28">
        <v>4401646</v>
      </c>
    </row>
    <row r="84" spans="1:2" x14ac:dyDescent="0.2">
      <c r="A84" s="29">
        <v>1989</v>
      </c>
      <c r="B84" s="28">
        <v>4506796</v>
      </c>
    </row>
    <row r="85" spans="1:2" x14ac:dyDescent="0.2">
      <c r="A85" s="29">
        <v>1990</v>
      </c>
      <c r="B85" s="28">
        <v>4686742</v>
      </c>
    </row>
    <row r="86" spans="1:2" x14ac:dyDescent="0.2">
      <c r="A86" s="29">
        <v>1991</v>
      </c>
      <c r="B86" s="28">
        <v>4669782</v>
      </c>
    </row>
    <row r="87" spans="1:2" x14ac:dyDescent="0.2">
      <c r="A87" s="29">
        <v>1992</v>
      </c>
      <c r="B87" s="28">
        <v>4764440</v>
      </c>
    </row>
    <row r="88" spans="1:2" x14ac:dyDescent="0.2">
      <c r="A88" s="29">
        <v>1993</v>
      </c>
      <c r="B88" s="28">
        <v>4331940</v>
      </c>
    </row>
    <row r="89" spans="1:2" x14ac:dyDescent="0.2">
      <c r="A89" s="29">
        <v>1994</v>
      </c>
      <c r="B89" s="28">
        <v>4288177</v>
      </c>
    </row>
    <row r="90" spans="1:2" x14ac:dyDescent="0.2">
      <c r="A90" s="29">
        <v>1995</v>
      </c>
      <c r="B90" s="28">
        <v>4376903</v>
      </c>
    </row>
    <row r="91" spans="1:2" x14ac:dyDescent="0.2">
      <c r="A91" s="29">
        <v>1996</v>
      </c>
      <c r="B91" s="28">
        <v>4464232</v>
      </c>
    </row>
    <row r="92" spans="1:2" x14ac:dyDescent="0.2">
      <c r="A92" s="29">
        <v>1997</v>
      </c>
      <c r="B92" s="28">
        <v>4567079</v>
      </c>
    </row>
    <row r="93" spans="1:2" x14ac:dyDescent="0.2">
      <c r="A93" s="29">
        <v>1998</v>
      </c>
      <c r="B93" s="28">
        <v>4217423</v>
      </c>
    </row>
    <row r="94" spans="1:2" x14ac:dyDescent="0.2">
      <c r="A94" s="29">
        <v>1999</v>
      </c>
      <c r="B94" s="28">
        <v>4599150</v>
      </c>
    </row>
    <row r="95" spans="1:2" x14ac:dyDescent="0.2">
      <c r="A95" s="29">
        <v>2000</v>
      </c>
      <c r="B95" s="28">
        <v>4211748</v>
      </c>
    </row>
    <row r="96" spans="1:2" x14ac:dyDescent="0.2">
      <c r="A96" s="29">
        <v>2001</v>
      </c>
      <c r="B96" s="28">
        <v>4249066</v>
      </c>
    </row>
    <row r="97" spans="1:2" x14ac:dyDescent="0.2">
      <c r="A97" s="29">
        <v>2002</v>
      </c>
      <c r="B97" s="28">
        <v>4106375</v>
      </c>
    </row>
    <row r="98" spans="1:2" x14ac:dyDescent="0.2">
      <c r="A98" s="29">
        <v>2003</v>
      </c>
      <c r="B98" s="28">
        <v>4199874</v>
      </c>
    </row>
    <row r="99" spans="1:2" x14ac:dyDescent="0.2">
      <c r="A99" s="29">
        <v>2004</v>
      </c>
      <c r="B99" s="28">
        <v>4182032</v>
      </c>
    </row>
    <row r="100" spans="1:2" x14ac:dyDescent="0.2">
      <c r="A100" s="29">
        <v>2005</v>
      </c>
      <c r="B100" s="28">
        <v>4212985</v>
      </c>
    </row>
    <row r="101" spans="1:2" x14ac:dyDescent="0.2">
      <c r="A101" s="29">
        <v>2006</v>
      </c>
      <c r="B101" s="28">
        <v>4207230</v>
      </c>
    </row>
    <row r="102" spans="1:2" x14ac:dyDescent="0.2">
      <c r="A102" s="29">
        <v>2007</v>
      </c>
      <c r="B102" s="28">
        <v>4356097</v>
      </c>
    </row>
    <row r="103" spans="1:2" x14ac:dyDescent="0.2">
      <c r="A103" s="29">
        <v>2008</v>
      </c>
      <c r="B103" s="28">
        <v>4255227</v>
      </c>
    </row>
    <row r="104" spans="1:2" x14ac:dyDescent="0.2">
      <c r="A104" s="29">
        <v>2009</v>
      </c>
      <c r="B104" s="28">
        <v>4101566</v>
      </c>
    </row>
    <row r="105" spans="1:2" x14ac:dyDescent="0.2">
      <c r="A105" s="29">
        <v>2010</v>
      </c>
      <c r="B105" s="28">
        <v>4012386</v>
      </c>
    </row>
    <row r="106" spans="1:2" x14ac:dyDescent="0.2">
      <c r="A106" s="29">
        <v>2011</v>
      </c>
      <c r="B106" s="28">
        <v>3910515</v>
      </c>
    </row>
    <row r="107" spans="1:2" x14ac:dyDescent="0.2">
      <c r="A107" s="29">
        <v>2012</v>
      </c>
      <c r="B107" s="28">
        <v>3838103</v>
      </c>
    </row>
    <row r="108" spans="1:2" x14ac:dyDescent="0.2">
      <c r="A108" s="29">
        <v>2013</v>
      </c>
      <c r="B108" s="28">
        <v>4070983</v>
      </c>
    </row>
    <row r="109" spans="1:2" x14ac:dyDescent="0.2">
      <c r="A109" s="29">
        <v>2014</v>
      </c>
      <c r="B109" s="28">
        <v>4068416</v>
      </c>
    </row>
    <row r="110" spans="1:2" x14ac:dyDescent="0.2">
      <c r="A110" s="29">
        <v>2015</v>
      </c>
      <c r="B110" s="28">
        <v>3962417</v>
      </c>
    </row>
    <row r="111" spans="1:2" x14ac:dyDescent="0.2">
      <c r="A111" s="30">
        <v>2016</v>
      </c>
      <c r="B111" s="31">
        <v>3894125</v>
      </c>
    </row>
    <row r="113" spans="1:3" x14ac:dyDescent="0.2">
      <c r="A113" s="25" t="s">
        <v>20</v>
      </c>
      <c r="B113" s="26" t="s">
        <v>36</v>
      </c>
      <c r="C113" s="27" t="s">
        <v>35</v>
      </c>
    </row>
    <row r="114" spans="1:3" x14ac:dyDescent="0.2">
      <c r="A114" s="19" t="s">
        <v>31</v>
      </c>
      <c r="B114" s="20">
        <v>14490418</v>
      </c>
      <c r="C114" s="21">
        <v>14.490418</v>
      </c>
    </row>
    <row r="115" spans="1:3" x14ac:dyDescent="0.2">
      <c r="A115" s="19" t="s">
        <v>37</v>
      </c>
      <c r="B115" s="20">
        <v>14895205</v>
      </c>
      <c r="C115" s="21">
        <v>14.895205000000001</v>
      </c>
    </row>
    <row r="116" spans="1:3" x14ac:dyDescent="0.2">
      <c r="A116" s="19" t="s">
        <v>38</v>
      </c>
      <c r="B116" s="20">
        <v>20707831</v>
      </c>
      <c r="C116" s="21">
        <v>20.707830999999999</v>
      </c>
    </row>
    <row r="117" spans="1:3" x14ac:dyDescent="0.2">
      <c r="A117" s="19" t="s">
        <v>39</v>
      </c>
      <c r="B117" s="20">
        <v>25115182</v>
      </c>
      <c r="C117" s="21">
        <v>25.115182000000001</v>
      </c>
    </row>
    <row r="118" spans="1:3" x14ac:dyDescent="0.2">
      <c r="A118" s="19" t="s">
        <v>40</v>
      </c>
      <c r="B118" s="20">
        <v>26195422</v>
      </c>
      <c r="C118" s="21">
        <v>26.195422000000001</v>
      </c>
    </row>
    <row r="119" spans="1:3" x14ac:dyDescent="0.2">
      <c r="A119" s="19" t="s">
        <v>29</v>
      </c>
      <c r="B119" s="20">
        <v>61664456</v>
      </c>
      <c r="C119" s="21">
        <v>61.664456000000001</v>
      </c>
    </row>
    <row r="120" spans="1:3" x14ac:dyDescent="0.2">
      <c r="A120" s="19" t="s">
        <v>30</v>
      </c>
      <c r="B120" s="20">
        <v>84604388</v>
      </c>
      <c r="C120" s="21">
        <v>84.604388</v>
      </c>
    </row>
    <row r="121" spans="1:3" x14ac:dyDescent="0.2">
      <c r="A121" s="22" t="s">
        <v>32</v>
      </c>
      <c r="B121" s="23">
        <v>73563898</v>
      </c>
      <c r="C121" s="24">
        <v>73.563897999999995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9"/>
  <sheetViews>
    <sheetView workbookViewId="0">
      <selection activeCell="H23" sqref="H23"/>
    </sheetView>
  </sheetViews>
  <sheetFormatPr baseColWidth="10" defaultColWidth="8.83203125" defaultRowHeight="15" x14ac:dyDescent="0.2"/>
  <cols>
    <col min="2" max="2" width="10.33203125" bestFit="1" customWidth="1"/>
    <col min="3" max="3" width="12.83203125" bestFit="1" customWidth="1"/>
    <col min="4" max="4" width="12" bestFit="1" customWidth="1"/>
    <col min="5" max="5" width="12.5" bestFit="1" customWidth="1"/>
    <col min="6" max="6" width="10" bestFit="1" customWidth="1"/>
  </cols>
  <sheetData>
    <row r="1" spans="1:23" x14ac:dyDescent="0.2">
      <c r="B1" t="s">
        <v>4</v>
      </c>
      <c r="C1" t="s">
        <v>3</v>
      </c>
      <c r="D1" t="s">
        <v>1</v>
      </c>
      <c r="E1" t="s">
        <v>2</v>
      </c>
      <c r="F1" t="s">
        <v>0</v>
      </c>
      <c r="P1" t="s">
        <v>5</v>
      </c>
      <c r="Q1" t="s">
        <v>6</v>
      </c>
      <c r="R1" t="s">
        <v>6</v>
      </c>
      <c r="S1" t="s">
        <v>7</v>
      </c>
      <c r="T1" t="s">
        <v>13</v>
      </c>
      <c r="U1" t="s">
        <v>8</v>
      </c>
      <c r="V1" t="s">
        <v>7</v>
      </c>
      <c r="W1" t="s">
        <v>8</v>
      </c>
    </row>
    <row r="2" spans="1:23" x14ac:dyDescent="0.2">
      <c r="A2">
        <v>26</v>
      </c>
      <c r="B2" s="3"/>
      <c r="C2" s="3"/>
      <c r="D2" s="3"/>
      <c r="E2" s="3">
        <v>22565.19</v>
      </c>
      <c r="F2" s="3">
        <v>25354.12</v>
      </c>
      <c r="P2" t="s">
        <v>9</v>
      </c>
      <c r="R2" t="s">
        <v>10</v>
      </c>
      <c r="T2" t="s">
        <v>14</v>
      </c>
      <c r="U2" t="s">
        <v>15</v>
      </c>
      <c r="V2" t="s">
        <v>16</v>
      </c>
    </row>
    <row r="3" spans="1:23" x14ac:dyDescent="0.2">
      <c r="A3">
        <v>27</v>
      </c>
      <c r="B3" s="3"/>
      <c r="C3" s="3"/>
      <c r="D3" s="3"/>
      <c r="E3" s="4">
        <f>(E5-E2)/3 +E2</f>
        <v>25260.28</v>
      </c>
      <c r="F3" s="3">
        <v>31349.93</v>
      </c>
      <c r="P3" t="s">
        <v>11</v>
      </c>
      <c r="R3" t="s">
        <v>10</v>
      </c>
      <c r="S3">
        <v>1</v>
      </c>
      <c r="T3">
        <v>2</v>
      </c>
      <c r="U3">
        <v>3</v>
      </c>
      <c r="V3">
        <v>4</v>
      </c>
      <c r="W3">
        <v>5</v>
      </c>
    </row>
    <row r="4" spans="1:23" x14ac:dyDescent="0.2">
      <c r="A4">
        <v>29</v>
      </c>
      <c r="B4" s="3"/>
      <c r="C4" s="3"/>
      <c r="D4" s="3"/>
      <c r="E4" s="4">
        <f>(E5-E2)/3 +E3</f>
        <v>27955.37</v>
      </c>
      <c r="F4" s="3">
        <v>38827.480000000003</v>
      </c>
      <c r="P4" t="s">
        <v>5</v>
      </c>
      <c r="Q4" t="s">
        <v>6</v>
      </c>
      <c r="R4" t="s">
        <v>12</v>
      </c>
      <c r="S4" t="s">
        <v>7</v>
      </c>
      <c r="T4" t="s">
        <v>13</v>
      </c>
      <c r="U4" t="s">
        <v>8</v>
      </c>
      <c r="V4" t="s">
        <v>7</v>
      </c>
      <c r="W4" t="s">
        <v>8</v>
      </c>
    </row>
    <row r="5" spans="1:23" x14ac:dyDescent="0.2">
      <c r="A5">
        <v>30</v>
      </c>
      <c r="B5" s="3"/>
      <c r="C5" s="3"/>
      <c r="D5" s="3"/>
      <c r="E5" s="3">
        <v>30650.46</v>
      </c>
      <c r="F5" s="4">
        <f>AVERAGE(F4,F6)</f>
        <v>39031.68</v>
      </c>
      <c r="Q5">
        <v>26</v>
      </c>
      <c r="R5" t="s">
        <v>10</v>
      </c>
      <c r="V5">
        <v>22565.19</v>
      </c>
      <c r="W5">
        <v>25354.12</v>
      </c>
    </row>
    <row r="6" spans="1:23" x14ac:dyDescent="0.2">
      <c r="A6">
        <v>32</v>
      </c>
      <c r="B6" s="3"/>
      <c r="C6" s="3"/>
      <c r="D6" s="3"/>
      <c r="E6" s="3">
        <v>37525.17</v>
      </c>
      <c r="F6" s="3">
        <v>39235.879999999997</v>
      </c>
      <c r="Q6">
        <v>27</v>
      </c>
      <c r="R6" t="s">
        <v>10</v>
      </c>
      <c r="W6">
        <v>31349.93</v>
      </c>
    </row>
    <row r="7" spans="1:23" x14ac:dyDescent="0.2">
      <c r="A7">
        <v>33</v>
      </c>
      <c r="B7" s="3"/>
      <c r="C7" s="3"/>
      <c r="D7" s="3">
        <v>33430.93</v>
      </c>
      <c r="E7" s="4">
        <f>AVERAGE(E6,E8)</f>
        <v>41072.03</v>
      </c>
      <c r="F7" s="4">
        <f>AVERAGE(F6,F8)</f>
        <v>40973.895000000004</v>
      </c>
      <c r="Q7">
        <v>29</v>
      </c>
      <c r="R7" t="s">
        <v>10</v>
      </c>
      <c r="W7">
        <v>38827.480000000003</v>
      </c>
    </row>
    <row r="8" spans="1:23" x14ac:dyDescent="0.2">
      <c r="A8">
        <v>35</v>
      </c>
      <c r="B8" s="3"/>
      <c r="C8" s="3"/>
      <c r="D8" s="3">
        <v>36554.04</v>
      </c>
      <c r="E8" s="3">
        <v>44618.89</v>
      </c>
      <c r="F8" s="3">
        <v>42711.91</v>
      </c>
      <c r="Q8">
        <v>30</v>
      </c>
      <c r="R8" t="s">
        <v>10</v>
      </c>
      <c r="V8">
        <v>30650.46</v>
      </c>
    </row>
    <row r="9" spans="1:23" x14ac:dyDescent="0.2">
      <c r="A9">
        <v>38</v>
      </c>
      <c r="B9" s="3"/>
      <c r="C9" s="3"/>
      <c r="D9" s="4">
        <f>AVERAGE(D8,D10)</f>
        <v>39165.794999999998</v>
      </c>
      <c r="E9" s="4">
        <f>AVERAGE(E8,E10)</f>
        <v>45447.53</v>
      </c>
      <c r="F9" s="3">
        <v>46760.99</v>
      </c>
      <c r="Q9">
        <v>32</v>
      </c>
      <c r="R9" t="s">
        <v>10</v>
      </c>
      <c r="V9">
        <v>37525.17</v>
      </c>
      <c r="W9">
        <v>39235.879999999997</v>
      </c>
    </row>
    <row r="10" spans="1:23" x14ac:dyDescent="0.2">
      <c r="A10">
        <v>39</v>
      </c>
      <c r="B10" s="3"/>
      <c r="C10" s="3">
        <v>44467.46</v>
      </c>
      <c r="D10" s="3">
        <v>41777.550000000003</v>
      </c>
      <c r="E10" s="3">
        <v>46276.17</v>
      </c>
      <c r="F10" s="4">
        <f>AVERAGE(F9,F11)</f>
        <v>42777.8</v>
      </c>
      <c r="Q10">
        <v>33</v>
      </c>
      <c r="R10" t="s">
        <v>10</v>
      </c>
      <c r="U10">
        <v>33430.93</v>
      </c>
    </row>
    <row r="11" spans="1:23" x14ac:dyDescent="0.2">
      <c r="A11">
        <v>41</v>
      </c>
      <c r="B11" s="3"/>
      <c r="C11" s="3">
        <v>42832.36</v>
      </c>
      <c r="D11" s="4">
        <f>AVERAGE(D10,D12)</f>
        <v>44283.94</v>
      </c>
      <c r="E11" s="4">
        <f>AVERAGE(E10,E12)</f>
        <v>47467.43</v>
      </c>
      <c r="F11" s="3">
        <v>38794.61</v>
      </c>
      <c r="Q11">
        <v>35</v>
      </c>
      <c r="R11" t="s">
        <v>10</v>
      </c>
      <c r="U11">
        <v>36554.04</v>
      </c>
      <c r="V11">
        <v>44618.89</v>
      </c>
      <c r="W11">
        <v>42711.91</v>
      </c>
    </row>
    <row r="12" spans="1:23" x14ac:dyDescent="0.2">
      <c r="A12">
        <v>42</v>
      </c>
      <c r="B12" s="3"/>
      <c r="C12" s="4">
        <f>AVERAGE(C11,C13)</f>
        <v>43471.665000000001</v>
      </c>
      <c r="D12" s="3">
        <v>46790.33</v>
      </c>
      <c r="E12" s="3">
        <v>48658.69</v>
      </c>
      <c r="F12" s="4">
        <f>AVERAGE(F11,F13)</f>
        <v>43013.479999999996</v>
      </c>
      <c r="Q12">
        <v>38</v>
      </c>
      <c r="R12" t="s">
        <v>10</v>
      </c>
      <c r="W12">
        <v>46760.99</v>
      </c>
    </row>
    <row r="13" spans="1:23" x14ac:dyDescent="0.2">
      <c r="A13">
        <v>44</v>
      </c>
      <c r="B13" s="3">
        <v>42951.18</v>
      </c>
      <c r="C13" s="3">
        <v>44110.97</v>
      </c>
      <c r="D13" s="3">
        <v>46669.94</v>
      </c>
      <c r="E13" s="4">
        <f>AVERAGE(E12,E14)</f>
        <v>50027.445</v>
      </c>
      <c r="F13" s="3">
        <v>47232.35</v>
      </c>
      <c r="Q13">
        <v>39</v>
      </c>
      <c r="R13" t="s">
        <v>10</v>
      </c>
      <c r="T13">
        <v>44467.46</v>
      </c>
      <c r="U13">
        <v>41777.550000000003</v>
      </c>
      <c r="V13">
        <v>46276.17</v>
      </c>
    </row>
    <row r="14" spans="1:23" x14ac:dyDescent="0.2">
      <c r="A14">
        <v>45</v>
      </c>
      <c r="B14" s="4">
        <f>AVERAGE(B13,B15)</f>
        <v>43244.735000000001</v>
      </c>
      <c r="C14" s="4">
        <f>AVERAGE(C13,C15)</f>
        <v>49826.5</v>
      </c>
      <c r="D14" s="4">
        <f>AVERAGE(D13,D15)</f>
        <v>46509.604999999996</v>
      </c>
      <c r="E14" s="3">
        <v>51396.2</v>
      </c>
      <c r="F14" s="4">
        <f>(F16-F13)/3 +F13</f>
        <v>47754.46</v>
      </c>
      <c r="Q14">
        <v>41</v>
      </c>
      <c r="R14" t="s">
        <v>10</v>
      </c>
      <c r="T14">
        <v>42832.36</v>
      </c>
      <c r="W14">
        <v>38794.61</v>
      </c>
    </row>
    <row r="15" spans="1:23" x14ac:dyDescent="0.2">
      <c r="A15">
        <v>47</v>
      </c>
      <c r="B15" s="3">
        <v>43538.29</v>
      </c>
      <c r="C15" s="3">
        <v>55542.03</v>
      </c>
      <c r="D15" s="3">
        <v>46349.27</v>
      </c>
      <c r="E15" s="3">
        <v>45278.41</v>
      </c>
      <c r="F15" s="4">
        <f>(F16-F13)/3 +F14</f>
        <v>48276.57</v>
      </c>
      <c r="Q15">
        <v>42</v>
      </c>
      <c r="R15" t="s">
        <v>10</v>
      </c>
      <c r="U15">
        <v>46790.33</v>
      </c>
      <c r="V15">
        <v>48658.69</v>
      </c>
    </row>
    <row r="16" spans="1:23" x14ac:dyDescent="0.2">
      <c r="A16">
        <v>48</v>
      </c>
      <c r="B16" s="4">
        <f>AVERAGE(B15,B17)</f>
        <v>41771.160000000003</v>
      </c>
      <c r="C16" s="4">
        <f>AVERAGE(C15,C17)</f>
        <v>51354.1</v>
      </c>
      <c r="D16" s="4">
        <f>AVERAGE(D15,D17)</f>
        <v>51924.334999999999</v>
      </c>
      <c r="E16" s="4">
        <f>(E18-E15)/3 +E15</f>
        <v>45538.8</v>
      </c>
      <c r="F16" s="3">
        <v>48798.68</v>
      </c>
      <c r="Q16">
        <v>44</v>
      </c>
      <c r="R16" t="s">
        <v>10</v>
      </c>
      <c r="S16">
        <v>42951.18</v>
      </c>
      <c r="T16">
        <v>44110.97</v>
      </c>
      <c r="U16">
        <v>46669.94</v>
      </c>
      <c r="W16">
        <v>47232.35</v>
      </c>
    </row>
    <row r="17" spans="1:23" x14ac:dyDescent="0.2">
      <c r="A17">
        <v>50</v>
      </c>
      <c r="B17" s="3">
        <v>40004.03</v>
      </c>
      <c r="C17" s="3">
        <v>47166.17</v>
      </c>
      <c r="D17" s="3">
        <v>57499.4</v>
      </c>
      <c r="E17" s="4">
        <f>(E18-E15)/3 +E16</f>
        <v>45799.19</v>
      </c>
      <c r="F17" s="3"/>
      <c r="Q17">
        <v>45</v>
      </c>
      <c r="R17" t="s">
        <v>10</v>
      </c>
      <c r="V17">
        <v>51396.2</v>
      </c>
    </row>
    <row r="18" spans="1:23" x14ac:dyDescent="0.2">
      <c r="A18">
        <v>51</v>
      </c>
      <c r="B18" s="4">
        <f>AVERAGE(B17,B19)</f>
        <v>45168.195</v>
      </c>
      <c r="C18" s="4">
        <f>AVERAGE(C17,C19)</f>
        <v>50011.415000000001</v>
      </c>
      <c r="D18" s="4">
        <f>AVERAGE(D17,D19)</f>
        <v>51711.89</v>
      </c>
      <c r="E18" s="3">
        <v>46059.58</v>
      </c>
      <c r="F18" s="3"/>
      <c r="Q18">
        <v>47</v>
      </c>
      <c r="R18" t="s">
        <v>10</v>
      </c>
      <c r="S18">
        <v>43538.29</v>
      </c>
      <c r="T18">
        <v>55542.03</v>
      </c>
      <c r="U18">
        <v>46349.27</v>
      </c>
      <c r="V18">
        <v>45278.41</v>
      </c>
    </row>
    <row r="19" spans="1:23" x14ac:dyDescent="0.2">
      <c r="A19">
        <v>53</v>
      </c>
      <c r="B19" s="3">
        <v>50332.36</v>
      </c>
      <c r="C19" s="3">
        <v>52856.66</v>
      </c>
      <c r="D19" s="3">
        <v>45924.38</v>
      </c>
      <c r="E19" s="4">
        <f>AVERAGE(E18,E20)</f>
        <v>44103.684999999998</v>
      </c>
      <c r="F19" s="3"/>
      <c r="Q19">
        <v>48</v>
      </c>
      <c r="R19" t="s">
        <v>10</v>
      </c>
      <c r="W19">
        <v>48798.68</v>
      </c>
    </row>
    <row r="20" spans="1:23" x14ac:dyDescent="0.2">
      <c r="A20">
        <v>54</v>
      </c>
      <c r="B20" s="4">
        <f>AVERAGE(B19,B21)</f>
        <v>47734.285000000003</v>
      </c>
      <c r="C20" s="4">
        <f>AVERAGE(C19,C21)</f>
        <v>53946.520000000004</v>
      </c>
      <c r="D20" s="4">
        <f>AVERAGE(D19,D21)</f>
        <v>41742.235000000001</v>
      </c>
      <c r="E20" s="3">
        <v>42147.79</v>
      </c>
      <c r="F20" s="3"/>
      <c r="Q20">
        <v>50</v>
      </c>
      <c r="R20" t="s">
        <v>10</v>
      </c>
      <c r="S20">
        <v>40004.03</v>
      </c>
      <c r="T20">
        <v>47166.17</v>
      </c>
      <c r="U20">
        <v>57499.4</v>
      </c>
    </row>
    <row r="21" spans="1:23" x14ac:dyDescent="0.2">
      <c r="A21">
        <v>56</v>
      </c>
      <c r="B21" s="3">
        <v>45136.21</v>
      </c>
      <c r="C21" s="3">
        <v>55036.38</v>
      </c>
      <c r="D21" s="3">
        <v>37560.089999999997</v>
      </c>
      <c r="E21" s="3"/>
      <c r="F21" s="3"/>
      <c r="Q21">
        <v>51</v>
      </c>
      <c r="R21" t="s">
        <v>10</v>
      </c>
      <c r="V21">
        <v>46059.58</v>
      </c>
    </row>
    <row r="22" spans="1:23" x14ac:dyDescent="0.2">
      <c r="A22">
        <v>59</v>
      </c>
      <c r="B22" s="3">
        <v>58123.7</v>
      </c>
      <c r="C22" s="3">
        <v>40631.440000000002</v>
      </c>
      <c r="D22" s="3">
        <v>40118.949999999997</v>
      </c>
      <c r="E22" s="3"/>
      <c r="F22" s="3"/>
      <c r="Q22">
        <v>53</v>
      </c>
      <c r="R22" t="s">
        <v>10</v>
      </c>
      <c r="S22">
        <v>50332.36</v>
      </c>
      <c r="T22">
        <v>52856.66</v>
      </c>
      <c r="U22">
        <v>45924.38</v>
      </c>
    </row>
    <row r="23" spans="1:23" x14ac:dyDescent="0.2">
      <c r="A23">
        <v>61</v>
      </c>
      <c r="B23" s="4">
        <f>AVERAGE(B22,B24)</f>
        <v>47938.364999999998</v>
      </c>
      <c r="C23" s="3">
        <v>39030.69</v>
      </c>
      <c r="D23" s="3"/>
      <c r="E23" s="3"/>
      <c r="F23" s="3"/>
      <c r="Q23">
        <v>54</v>
      </c>
      <c r="R23" t="s">
        <v>10</v>
      </c>
      <c r="V23">
        <v>42147.79</v>
      </c>
    </row>
    <row r="24" spans="1:23" x14ac:dyDescent="0.2">
      <c r="A24">
        <v>62</v>
      </c>
      <c r="B24" s="3">
        <v>37753.03</v>
      </c>
      <c r="C24" s="4">
        <f>AVERAGE(C23,C25)</f>
        <v>35254.794999999998</v>
      </c>
      <c r="D24" s="3"/>
      <c r="E24" s="3"/>
      <c r="F24" s="3"/>
      <c r="Q24">
        <v>56</v>
      </c>
      <c r="R24" t="s">
        <v>10</v>
      </c>
      <c r="S24">
        <v>45136.21</v>
      </c>
      <c r="T24">
        <v>55036.38</v>
      </c>
      <c r="U24">
        <v>37560.089999999997</v>
      </c>
    </row>
    <row r="25" spans="1:23" x14ac:dyDescent="0.2">
      <c r="A25">
        <v>63</v>
      </c>
      <c r="B25" s="3">
        <v>36022</v>
      </c>
      <c r="C25" s="3">
        <v>31478.9</v>
      </c>
      <c r="D25" s="3"/>
      <c r="E25" s="3"/>
      <c r="F25" s="3"/>
      <c r="Q25">
        <v>59</v>
      </c>
      <c r="R25" t="s">
        <v>10</v>
      </c>
      <c r="S25">
        <v>58123.7</v>
      </c>
      <c r="T25">
        <v>40631.440000000002</v>
      </c>
      <c r="U25">
        <v>40118.949999999997</v>
      </c>
    </row>
    <row r="26" spans="1:23" x14ac:dyDescent="0.2">
      <c r="B26" s="1"/>
      <c r="C26" s="1"/>
      <c r="D26" s="1"/>
      <c r="E26" s="1"/>
      <c r="F26" s="1"/>
      <c r="Q26">
        <v>61</v>
      </c>
      <c r="R26" t="s">
        <v>10</v>
      </c>
      <c r="T26">
        <v>39030.69</v>
      </c>
    </row>
    <row r="27" spans="1:23" x14ac:dyDescent="0.2">
      <c r="B27" s="1"/>
      <c r="C27" s="1"/>
      <c r="D27" s="1"/>
      <c r="E27" s="1"/>
      <c r="F27" s="1"/>
      <c r="Q27">
        <v>62</v>
      </c>
      <c r="R27" t="s">
        <v>10</v>
      </c>
      <c r="S27">
        <v>37753.03</v>
      </c>
    </row>
    <row r="28" spans="1:23" x14ac:dyDescent="0.2">
      <c r="B28" s="1"/>
      <c r="C28" s="1"/>
      <c r="D28" s="1"/>
      <c r="E28" s="1"/>
      <c r="F28" s="1"/>
      <c r="Q28">
        <v>63</v>
      </c>
      <c r="R28" t="s">
        <v>10</v>
      </c>
      <c r="S28">
        <v>36022</v>
      </c>
      <c r="T28">
        <v>31478.9</v>
      </c>
    </row>
    <row r="29" spans="1:23" x14ac:dyDescent="0.2">
      <c r="P29" t="s">
        <v>5</v>
      </c>
      <c r="Q29" t="s">
        <v>6</v>
      </c>
      <c r="R29" t="s">
        <v>6</v>
      </c>
      <c r="S29" t="s">
        <v>7</v>
      </c>
      <c r="T29" t="s">
        <v>13</v>
      </c>
      <c r="U29" t="s">
        <v>8</v>
      </c>
      <c r="V29" t="s">
        <v>7</v>
      </c>
      <c r="W29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/>
    <pageSetUpPr fitToPage="1"/>
  </sheetPr>
  <dimension ref="A1:D30"/>
  <sheetViews>
    <sheetView workbookViewId="0"/>
  </sheetViews>
  <sheetFormatPr baseColWidth="10" defaultColWidth="8.83203125" defaultRowHeight="15" x14ac:dyDescent="0.2"/>
  <cols>
    <col min="1" max="1" width="13.6640625" bestFit="1" customWidth="1"/>
    <col min="2" max="2" width="13.83203125" style="37" bestFit="1" customWidth="1"/>
    <col min="3" max="3" width="12.6640625" style="37" bestFit="1" customWidth="1"/>
    <col min="4" max="4" width="12.6640625" style="37" customWidth="1"/>
  </cols>
  <sheetData>
    <row r="1" spans="1:1" ht="16" x14ac:dyDescent="0.2">
      <c r="A1" s="12" t="s">
        <v>44</v>
      </c>
    </row>
    <row r="8" spans="1:1" ht="16" x14ac:dyDescent="0.2">
      <c r="A8" s="10"/>
    </row>
    <row r="21" spans="1:4" x14ac:dyDescent="0.2">
      <c r="A21" s="36" t="s">
        <v>45</v>
      </c>
    </row>
    <row r="22" spans="1:4" x14ac:dyDescent="0.2">
      <c r="A22" s="35" t="s">
        <v>42</v>
      </c>
    </row>
    <row r="24" spans="1:4" x14ac:dyDescent="0.2">
      <c r="A24" s="11"/>
    </row>
    <row r="25" spans="1:4" ht="16" x14ac:dyDescent="0.2">
      <c r="A25" s="5" t="s">
        <v>20</v>
      </c>
      <c r="B25" s="6" t="s">
        <v>21</v>
      </c>
      <c r="C25" s="6" t="s">
        <v>22</v>
      </c>
      <c r="D25" s="6" t="s">
        <v>23</v>
      </c>
    </row>
    <row r="26" spans="1:4" ht="17" x14ac:dyDescent="0.2">
      <c r="A26" s="8" t="s">
        <v>24</v>
      </c>
      <c r="B26" s="38">
        <v>65452.45</v>
      </c>
      <c r="C26" s="38">
        <v>25697.68</v>
      </c>
      <c r="D26" s="38">
        <v>182851.1</v>
      </c>
    </row>
    <row r="27" spans="1:4" ht="16" x14ac:dyDescent="0.2">
      <c r="A27" s="7" t="s">
        <v>28</v>
      </c>
      <c r="B27" s="38">
        <v>59296.17</v>
      </c>
      <c r="C27" s="38">
        <v>46315.49</v>
      </c>
      <c r="D27" s="38">
        <v>222834.5</v>
      </c>
    </row>
    <row r="28" spans="1:4" ht="16" x14ac:dyDescent="0.2">
      <c r="A28" s="7" t="s">
        <v>25</v>
      </c>
      <c r="B28" s="38">
        <v>52587.05</v>
      </c>
      <c r="C28" s="38">
        <v>55787.09</v>
      </c>
      <c r="D28" s="38">
        <v>213845.6</v>
      </c>
    </row>
    <row r="29" spans="1:4" ht="16" x14ac:dyDescent="0.2">
      <c r="A29" s="7" t="s">
        <v>26</v>
      </c>
      <c r="B29" s="38">
        <v>28522.14</v>
      </c>
      <c r="C29" s="38">
        <v>50948.02</v>
      </c>
      <c r="D29" s="38">
        <v>211111.5</v>
      </c>
    </row>
    <row r="30" spans="1:4" ht="16" x14ac:dyDescent="0.2">
      <c r="A30" s="9" t="s">
        <v>27</v>
      </c>
      <c r="B30" s="39">
        <v>11749</v>
      </c>
      <c r="C30" s="39">
        <v>29962.57</v>
      </c>
      <c r="D30" s="39">
        <v>184235.9</v>
      </c>
    </row>
  </sheetData>
  <pageMargins left="0.7" right="0.7" top="0.75" bottom="0.75" header="0.3" footer="0.3"/>
  <pageSetup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4AE52-80E9-D343-863D-3E15DC98C1D7}">
  <sheetPr>
    <tabColor theme="3"/>
    <pageSetUpPr fitToPage="1"/>
  </sheetPr>
  <dimension ref="A1:B30"/>
  <sheetViews>
    <sheetView workbookViewId="0"/>
  </sheetViews>
  <sheetFormatPr baseColWidth="10" defaultColWidth="8.83203125" defaultRowHeight="15" x14ac:dyDescent="0.2"/>
  <cols>
    <col min="1" max="1" width="13.6640625" bestFit="1" customWidth="1"/>
    <col min="2" max="2" width="12.6640625" style="37" bestFit="1" customWidth="1"/>
  </cols>
  <sheetData>
    <row r="1" spans="1:1" ht="16" x14ac:dyDescent="0.2">
      <c r="A1" s="12" t="s">
        <v>46</v>
      </c>
    </row>
    <row r="8" spans="1:1" ht="16" x14ac:dyDescent="0.2">
      <c r="A8" s="10"/>
    </row>
    <row r="21" spans="1:2" x14ac:dyDescent="0.2">
      <c r="A21" s="36" t="s">
        <v>47</v>
      </c>
    </row>
    <row r="22" spans="1:2" x14ac:dyDescent="0.2">
      <c r="A22" s="35" t="s">
        <v>42</v>
      </c>
    </row>
    <row r="24" spans="1:2" x14ac:dyDescent="0.2">
      <c r="A24" s="40"/>
    </row>
    <row r="25" spans="1:2" ht="16" x14ac:dyDescent="0.2">
      <c r="A25" s="5" t="s">
        <v>20</v>
      </c>
      <c r="B25" s="6" t="s">
        <v>22</v>
      </c>
    </row>
    <row r="26" spans="1:2" ht="17" x14ac:dyDescent="0.2">
      <c r="A26" s="8" t="s">
        <v>24</v>
      </c>
      <c r="B26" s="38">
        <v>25697.68</v>
      </c>
    </row>
    <row r="27" spans="1:2" ht="16" x14ac:dyDescent="0.2">
      <c r="A27" s="7" t="s">
        <v>28</v>
      </c>
      <c r="B27" s="38">
        <v>46315.49</v>
      </c>
    </row>
    <row r="28" spans="1:2" ht="16" x14ac:dyDescent="0.2">
      <c r="A28" s="7" t="s">
        <v>25</v>
      </c>
      <c r="B28" s="38">
        <v>55787.09</v>
      </c>
    </row>
    <row r="29" spans="1:2" ht="16" x14ac:dyDescent="0.2">
      <c r="A29" s="7" t="s">
        <v>26</v>
      </c>
      <c r="B29" s="38">
        <v>50948.02</v>
      </c>
    </row>
    <row r="30" spans="1:2" ht="16" x14ac:dyDescent="0.2">
      <c r="A30" s="9" t="s">
        <v>27</v>
      </c>
      <c r="B30" s="39">
        <v>29962.57</v>
      </c>
    </row>
  </sheetData>
  <pageMargins left="0.7" right="0.7" top="0.75" bottom="0.75" header="0.3" footer="0.3"/>
  <pageSetup scale="8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/>
  </sheetPr>
  <dimension ref="A1:E49"/>
  <sheetViews>
    <sheetView workbookViewId="0"/>
  </sheetViews>
  <sheetFormatPr baseColWidth="10" defaultColWidth="8.83203125" defaultRowHeight="15" x14ac:dyDescent="0.2"/>
  <cols>
    <col min="1" max="1" width="8.83203125" style="41"/>
    <col min="2" max="2" width="10.33203125" style="37" bestFit="1" customWidth="1"/>
    <col min="3" max="3" width="12.83203125" style="37" bestFit="1" customWidth="1"/>
    <col min="4" max="4" width="12" style="37" bestFit="1" customWidth="1"/>
    <col min="5" max="5" width="12.5" style="37" bestFit="1" customWidth="1"/>
  </cols>
  <sheetData>
    <row r="1" spans="1:1" ht="16" x14ac:dyDescent="0.2">
      <c r="A1" s="12" t="s">
        <v>48</v>
      </c>
    </row>
    <row r="21" spans="1:5" x14ac:dyDescent="0.2">
      <c r="A21" s="36" t="s">
        <v>49</v>
      </c>
    </row>
    <row r="22" spans="1:5" x14ac:dyDescent="0.2">
      <c r="A22" s="35" t="s">
        <v>42</v>
      </c>
    </row>
    <row r="25" spans="1:5" ht="16" x14ac:dyDescent="0.2">
      <c r="A25" s="48"/>
      <c r="B25" s="49" t="s">
        <v>28</v>
      </c>
      <c r="C25" s="49" t="s">
        <v>25</v>
      </c>
      <c r="D25" s="49" t="s">
        <v>26</v>
      </c>
      <c r="E25" s="49" t="s">
        <v>27</v>
      </c>
    </row>
    <row r="26" spans="1:5" ht="16" x14ac:dyDescent="0.2">
      <c r="A26" s="43">
        <v>26</v>
      </c>
      <c r="B26" s="44"/>
      <c r="C26" s="44"/>
      <c r="D26" s="44"/>
      <c r="E26" s="44"/>
    </row>
    <row r="27" spans="1:5" ht="16" x14ac:dyDescent="0.2">
      <c r="A27" s="43">
        <v>27</v>
      </c>
      <c r="B27" s="44"/>
      <c r="C27" s="44"/>
      <c r="D27" s="44"/>
      <c r="E27" s="44">
        <v>501.85930000000002</v>
      </c>
    </row>
    <row r="28" spans="1:5" ht="16" x14ac:dyDescent="0.2">
      <c r="A28" s="43">
        <v>29</v>
      </c>
      <c r="B28" s="44"/>
      <c r="C28" s="44"/>
      <c r="D28" s="44"/>
      <c r="E28" s="45">
        <v>860.29815000000008</v>
      </c>
    </row>
    <row r="29" spans="1:5" ht="16" x14ac:dyDescent="0.2">
      <c r="A29" s="43">
        <v>30</v>
      </c>
      <c r="B29" s="44"/>
      <c r="C29" s="44"/>
      <c r="D29" s="44"/>
      <c r="E29" s="44">
        <v>1218.7370000000001</v>
      </c>
    </row>
    <row r="30" spans="1:5" ht="16" x14ac:dyDescent="0.2">
      <c r="A30" s="43">
        <v>32</v>
      </c>
      <c r="B30" s="44"/>
      <c r="C30" s="44"/>
      <c r="D30" s="44">
        <v>1530.623</v>
      </c>
      <c r="E30" s="44">
        <v>2188.8150000000001</v>
      </c>
    </row>
    <row r="31" spans="1:5" ht="16" x14ac:dyDescent="0.2">
      <c r="A31" s="43">
        <v>33</v>
      </c>
      <c r="B31" s="44"/>
      <c r="C31" s="44"/>
      <c r="D31" s="45">
        <v>1557.2485000000001</v>
      </c>
      <c r="E31" s="44">
        <v>2957.433</v>
      </c>
    </row>
    <row r="32" spans="1:5" ht="16" x14ac:dyDescent="0.2">
      <c r="A32" s="43">
        <v>35</v>
      </c>
      <c r="B32" s="44"/>
      <c r="C32" s="44"/>
      <c r="D32" s="44">
        <v>1583.874</v>
      </c>
      <c r="E32" s="45">
        <v>3875.5769999999998</v>
      </c>
    </row>
    <row r="33" spans="1:5" ht="16" x14ac:dyDescent="0.2">
      <c r="A33" s="43">
        <v>38</v>
      </c>
      <c r="B33" s="44"/>
      <c r="C33" s="44">
        <v>4191.6660000000002</v>
      </c>
      <c r="D33" s="45">
        <v>2586.9940000000001</v>
      </c>
      <c r="E33" s="45">
        <v>4793.7209999999995</v>
      </c>
    </row>
    <row r="34" spans="1:5" ht="16" x14ac:dyDescent="0.2">
      <c r="A34" s="43">
        <v>39</v>
      </c>
      <c r="B34" s="44"/>
      <c r="C34" s="45">
        <v>5025.7664999999997</v>
      </c>
      <c r="D34" s="44">
        <v>3590.114</v>
      </c>
      <c r="E34" s="44">
        <v>5711.8649999999998</v>
      </c>
    </row>
    <row r="35" spans="1:5" ht="16" x14ac:dyDescent="0.2">
      <c r="A35" s="43">
        <v>41</v>
      </c>
      <c r="B35" s="44"/>
      <c r="C35" s="44">
        <v>5859.8670000000002</v>
      </c>
      <c r="D35" s="44">
        <v>8388.5609999999997</v>
      </c>
      <c r="E35" s="45">
        <v>14461.107499999998</v>
      </c>
    </row>
    <row r="36" spans="1:5" ht="16" x14ac:dyDescent="0.2">
      <c r="A36" s="43">
        <v>42</v>
      </c>
      <c r="B36" s="44"/>
      <c r="C36" s="45">
        <v>6092.4035000000003</v>
      </c>
      <c r="D36" s="45">
        <v>8199.4110000000001</v>
      </c>
      <c r="E36" s="44">
        <v>23210.35</v>
      </c>
    </row>
    <row r="37" spans="1:5" ht="16" x14ac:dyDescent="0.2">
      <c r="A37" s="43">
        <v>44</v>
      </c>
      <c r="B37" s="44">
        <v>4909.2879999999996</v>
      </c>
      <c r="C37" s="44">
        <v>6324.94</v>
      </c>
      <c r="D37" s="44">
        <v>8010.2610000000004</v>
      </c>
      <c r="E37" s="44">
        <v>27495.18</v>
      </c>
    </row>
    <row r="38" spans="1:5" ht="16" x14ac:dyDescent="0.2">
      <c r="A38" s="43">
        <v>45</v>
      </c>
      <c r="B38" s="45">
        <v>4174.7595000000001</v>
      </c>
      <c r="C38" s="45">
        <v>7324.5355</v>
      </c>
      <c r="D38" s="44">
        <v>24578.53</v>
      </c>
      <c r="E38" s="44">
        <v>30143.759999999998</v>
      </c>
    </row>
    <row r="39" spans="1:5" ht="16" x14ac:dyDescent="0.2">
      <c r="A39" s="43">
        <v>47</v>
      </c>
      <c r="B39" s="44">
        <v>3440.2310000000002</v>
      </c>
      <c r="C39" s="44">
        <v>8324.1309999999994</v>
      </c>
      <c r="D39" s="45">
        <v>40989.834999999999</v>
      </c>
      <c r="E39" s="45">
        <v>28453.353333333333</v>
      </c>
    </row>
    <row r="40" spans="1:5" ht="16" x14ac:dyDescent="0.2">
      <c r="A40" s="43">
        <v>48</v>
      </c>
      <c r="B40" s="45">
        <v>7642.0455000000002</v>
      </c>
      <c r="C40" s="44">
        <v>13862.91</v>
      </c>
      <c r="D40" s="44">
        <v>57401.14</v>
      </c>
      <c r="E40" s="45">
        <v>26762.946666666667</v>
      </c>
    </row>
    <row r="41" spans="1:5" ht="16" x14ac:dyDescent="0.2">
      <c r="A41" s="43">
        <v>50</v>
      </c>
      <c r="B41" s="44">
        <v>11843.86</v>
      </c>
      <c r="C41" s="45">
        <v>26856.095000000001</v>
      </c>
      <c r="D41" s="45">
        <v>48964.39</v>
      </c>
      <c r="E41" s="44">
        <v>25072.54</v>
      </c>
    </row>
    <row r="42" spans="1:5" ht="16" x14ac:dyDescent="0.2">
      <c r="A42" s="43">
        <v>51</v>
      </c>
      <c r="B42" s="44">
        <v>9388.5239999999994</v>
      </c>
      <c r="C42" s="44">
        <v>39849.279999999999</v>
      </c>
      <c r="D42" s="45">
        <v>40527.64</v>
      </c>
      <c r="E42" s="45">
        <v>28226.245000000003</v>
      </c>
    </row>
    <row r="43" spans="1:5" ht="16" x14ac:dyDescent="0.2">
      <c r="A43" s="43">
        <v>53</v>
      </c>
      <c r="B43" s="45">
        <v>16518.702000000001</v>
      </c>
      <c r="C43" s="45">
        <v>55450.555</v>
      </c>
      <c r="D43" s="44">
        <v>32090.89</v>
      </c>
      <c r="E43" s="44">
        <v>31379.95</v>
      </c>
    </row>
    <row r="44" spans="1:5" ht="16" x14ac:dyDescent="0.2">
      <c r="A44" s="43">
        <v>54</v>
      </c>
      <c r="B44" s="44">
        <v>23648.880000000001</v>
      </c>
      <c r="C44" s="44">
        <v>71051.83</v>
      </c>
      <c r="D44" s="45">
        <v>34297.759999999995</v>
      </c>
      <c r="E44" s="44"/>
    </row>
    <row r="45" spans="1:5" ht="16" x14ac:dyDescent="0.2">
      <c r="A45" s="43">
        <v>56</v>
      </c>
      <c r="B45" s="45">
        <v>37700.643333333333</v>
      </c>
      <c r="C45" s="45">
        <v>63516.936666666668</v>
      </c>
      <c r="D45" s="44">
        <v>36504.629999999997</v>
      </c>
      <c r="E45" s="44"/>
    </row>
    <row r="46" spans="1:5" ht="16" x14ac:dyDescent="0.2">
      <c r="A46" s="43">
        <v>59</v>
      </c>
      <c r="B46" s="45">
        <v>51752.406666666662</v>
      </c>
      <c r="C46" s="45">
        <v>55982.043333333335</v>
      </c>
      <c r="D46" s="44">
        <v>51272.1</v>
      </c>
      <c r="E46" s="44"/>
    </row>
    <row r="47" spans="1:5" ht="16" x14ac:dyDescent="0.2">
      <c r="A47" s="43">
        <v>61</v>
      </c>
      <c r="B47" s="44">
        <v>65804.17</v>
      </c>
      <c r="C47" s="44">
        <v>48447.15</v>
      </c>
      <c r="D47" s="44"/>
      <c r="E47" s="44"/>
    </row>
    <row r="48" spans="1:5" ht="16" x14ac:dyDescent="0.2">
      <c r="A48" s="43">
        <v>62</v>
      </c>
      <c r="B48" s="44">
        <v>36230.879999999997</v>
      </c>
      <c r="C48" s="44">
        <v>45530.48</v>
      </c>
      <c r="D48" s="44"/>
      <c r="E48" s="44"/>
    </row>
    <row r="49" spans="1:5" ht="16" x14ac:dyDescent="0.2">
      <c r="A49" s="46">
        <v>63</v>
      </c>
      <c r="B49" s="47">
        <v>42268.87</v>
      </c>
      <c r="C49" s="47">
        <v>37631.96</v>
      </c>
      <c r="D49" s="47"/>
      <c r="E49" s="4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E52"/>
  <sheetViews>
    <sheetView workbookViewId="0"/>
  </sheetViews>
  <sheetFormatPr baseColWidth="10" defaultColWidth="8.83203125" defaultRowHeight="15" x14ac:dyDescent="0.2"/>
  <cols>
    <col min="1" max="1" width="8.83203125" style="41"/>
    <col min="2" max="2" width="10.33203125" style="37" bestFit="1" customWidth="1"/>
    <col min="3" max="3" width="12.6640625" style="37" bestFit="1" customWidth="1"/>
    <col min="4" max="4" width="11.83203125" style="37" bestFit="1" customWidth="1"/>
    <col min="5" max="5" width="12.33203125" style="37" bestFit="1" customWidth="1"/>
  </cols>
  <sheetData>
    <row r="1" spans="1:1" ht="16" x14ac:dyDescent="0.2">
      <c r="A1" s="12" t="s">
        <v>50</v>
      </c>
    </row>
    <row r="21" spans="1:5" x14ac:dyDescent="0.2">
      <c r="A21" s="36" t="s">
        <v>51</v>
      </c>
    </row>
    <row r="22" spans="1:5" x14ac:dyDescent="0.2">
      <c r="A22" s="35" t="s">
        <v>42</v>
      </c>
    </row>
    <row r="25" spans="1:5" ht="16" x14ac:dyDescent="0.2">
      <c r="A25" s="48"/>
      <c r="B25" s="49" t="s">
        <v>28</v>
      </c>
      <c r="C25" s="49" t="s">
        <v>25</v>
      </c>
      <c r="D25" s="49" t="s">
        <v>26</v>
      </c>
      <c r="E25" s="49" t="s">
        <v>27</v>
      </c>
    </row>
    <row r="26" spans="1:5" ht="16" x14ac:dyDescent="0.2">
      <c r="A26" s="43">
        <v>26</v>
      </c>
      <c r="B26" s="51"/>
      <c r="C26" s="51"/>
      <c r="D26" s="51"/>
      <c r="E26" s="51">
        <v>0.97571330000000001</v>
      </c>
    </row>
    <row r="27" spans="1:5" ht="16" x14ac:dyDescent="0.2">
      <c r="A27" s="43">
        <v>27</v>
      </c>
      <c r="B27" s="51"/>
      <c r="C27" s="51"/>
      <c r="D27" s="51"/>
      <c r="E27" s="51">
        <v>0.95804526666666667</v>
      </c>
    </row>
    <row r="28" spans="1:5" ht="16" x14ac:dyDescent="0.2">
      <c r="A28" s="43">
        <v>29</v>
      </c>
      <c r="B28" s="51"/>
      <c r="C28" s="51"/>
      <c r="D28" s="51"/>
      <c r="E28" s="51">
        <v>0.94037723333333334</v>
      </c>
    </row>
    <row r="29" spans="1:5" ht="16" x14ac:dyDescent="0.2">
      <c r="A29" s="43">
        <v>30</v>
      </c>
      <c r="B29" s="51"/>
      <c r="C29" s="51"/>
      <c r="D29" s="51"/>
      <c r="E29" s="51">
        <v>0.92270920000000001</v>
      </c>
    </row>
    <row r="30" spans="1:5" ht="16" x14ac:dyDescent="0.2">
      <c r="A30" s="43">
        <v>32</v>
      </c>
      <c r="B30" s="51"/>
      <c r="C30" s="51"/>
      <c r="D30" s="51"/>
      <c r="E30" s="51">
        <v>0.96469680000000002</v>
      </c>
    </row>
    <row r="31" spans="1:5" ht="16" x14ac:dyDescent="0.2">
      <c r="A31" s="43">
        <v>33</v>
      </c>
      <c r="B31" s="51"/>
      <c r="C31" s="51"/>
      <c r="D31" s="51">
        <v>0.93153540000000001</v>
      </c>
      <c r="E31" s="51">
        <v>0.96619983333333337</v>
      </c>
    </row>
    <row r="32" spans="1:5" ht="16" x14ac:dyDescent="0.2">
      <c r="A32" s="43">
        <v>35</v>
      </c>
      <c r="B32" s="51"/>
      <c r="C32" s="51"/>
      <c r="D32" s="51">
        <v>0.91424910000000004</v>
      </c>
      <c r="E32" s="51">
        <v>0.96770286666666672</v>
      </c>
    </row>
    <row r="33" spans="1:5" ht="16" x14ac:dyDescent="0.2">
      <c r="A33" s="43">
        <v>36</v>
      </c>
      <c r="B33" s="51"/>
      <c r="C33" s="51"/>
      <c r="D33" s="51">
        <v>0.91845786666666673</v>
      </c>
      <c r="E33" s="51">
        <v>0.96920589999999995</v>
      </c>
    </row>
    <row r="34" spans="1:5" ht="16" x14ac:dyDescent="0.2">
      <c r="A34" s="43">
        <v>38</v>
      </c>
      <c r="B34" s="51"/>
      <c r="C34" s="51"/>
      <c r="D34" s="51">
        <v>0.92266663333333343</v>
      </c>
      <c r="E34" s="51">
        <v>0.96390914999999999</v>
      </c>
    </row>
    <row r="35" spans="1:5" ht="16" x14ac:dyDescent="0.2">
      <c r="A35" s="43">
        <v>39</v>
      </c>
      <c r="B35" s="51"/>
      <c r="C35" s="51">
        <v>0.96248750000000005</v>
      </c>
      <c r="D35" s="51">
        <v>0.92687540000000002</v>
      </c>
      <c r="E35" s="51">
        <v>0.95861240000000003</v>
      </c>
    </row>
    <row r="36" spans="1:5" ht="16" x14ac:dyDescent="0.2">
      <c r="A36" s="43">
        <v>41</v>
      </c>
      <c r="B36" s="51"/>
      <c r="C36" s="51">
        <v>0.96270505000000006</v>
      </c>
      <c r="D36" s="51">
        <v>0.93773510000000004</v>
      </c>
      <c r="E36" s="51">
        <v>0.94475529999999996</v>
      </c>
    </row>
    <row r="37" spans="1:5" ht="16" x14ac:dyDescent="0.2">
      <c r="A37" s="43">
        <v>42</v>
      </c>
      <c r="B37" s="51"/>
      <c r="C37" s="51">
        <v>0.96292259999999996</v>
      </c>
      <c r="D37" s="51">
        <v>0.94859479999999996</v>
      </c>
      <c r="E37" s="51">
        <v>0.95839403333333328</v>
      </c>
    </row>
    <row r="38" spans="1:5" ht="16" x14ac:dyDescent="0.2">
      <c r="A38" s="43">
        <v>44</v>
      </c>
      <c r="B38" s="51">
        <v>0.9406542</v>
      </c>
      <c r="C38" s="51">
        <v>0.92309450000000004</v>
      </c>
      <c r="D38" s="51">
        <v>0.99364739999999996</v>
      </c>
      <c r="E38" s="51">
        <v>0.9720327666666666</v>
      </c>
    </row>
    <row r="39" spans="1:5" ht="16" x14ac:dyDescent="0.2">
      <c r="A39" s="43">
        <v>45</v>
      </c>
      <c r="B39" s="51">
        <v>0.95039686666666667</v>
      </c>
      <c r="C39" s="51">
        <v>0.93521043333333331</v>
      </c>
      <c r="D39" s="51">
        <v>0.96255199999999996</v>
      </c>
      <c r="E39" s="51">
        <v>0.98567150000000003</v>
      </c>
    </row>
    <row r="40" spans="1:5" ht="16" x14ac:dyDescent="0.2">
      <c r="A40" s="43">
        <v>47</v>
      </c>
      <c r="B40" s="51">
        <v>0.96013953333333335</v>
      </c>
      <c r="C40" s="51">
        <v>0.94732636666666659</v>
      </c>
      <c r="D40" s="51">
        <v>0.93145659999999997</v>
      </c>
      <c r="E40" s="51">
        <v>0.81509259999999994</v>
      </c>
    </row>
    <row r="41" spans="1:5" ht="16" x14ac:dyDescent="0.2">
      <c r="A41" s="43">
        <v>48</v>
      </c>
      <c r="B41" s="51">
        <v>0.96988220000000003</v>
      </c>
      <c r="C41" s="51">
        <v>0.95944229999999997</v>
      </c>
      <c r="D41" s="51">
        <v>0.92630659999999998</v>
      </c>
      <c r="E41" s="51">
        <v>0.8010071666666666</v>
      </c>
    </row>
    <row r="42" spans="1:5" ht="16" x14ac:dyDescent="0.2">
      <c r="A42" s="43">
        <v>50</v>
      </c>
      <c r="B42" s="51">
        <v>0.96422180000000002</v>
      </c>
      <c r="C42" s="51">
        <v>0.94622669999999998</v>
      </c>
      <c r="D42" s="51">
        <v>0.92115659999999999</v>
      </c>
      <c r="E42" s="51">
        <v>0.78692173333333326</v>
      </c>
    </row>
    <row r="43" spans="1:5" ht="16" x14ac:dyDescent="0.2">
      <c r="A43" s="43">
        <v>51</v>
      </c>
      <c r="B43" s="51">
        <v>0.96406805000000007</v>
      </c>
      <c r="C43" s="51">
        <v>0.95414575000000001</v>
      </c>
      <c r="D43" s="51">
        <v>0.84422765</v>
      </c>
      <c r="E43" s="51">
        <v>0.77283630000000003</v>
      </c>
    </row>
    <row r="44" spans="1:5" ht="16" x14ac:dyDescent="0.2">
      <c r="A44" s="43">
        <v>53</v>
      </c>
      <c r="B44" s="51">
        <v>0.9639143</v>
      </c>
      <c r="C44" s="51">
        <v>0.96206480000000005</v>
      </c>
      <c r="D44" s="51">
        <v>0.7672987</v>
      </c>
      <c r="E44" s="51">
        <v>0.79310849999999999</v>
      </c>
    </row>
    <row r="45" spans="1:5" ht="16" x14ac:dyDescent="0.2">
      <c r="A45" s="43">
        <v>54</v>
      </c>
      <c r="B45" s="51">
        <v>0.92653249999999998</v>
      </c>
      <c r="C45" s="51">
        <v>0.93629910000000005</v>
      </c>
      <c r="D45" s="51">
        <v>0.76271313333333335</v>
      </c>
      <c r="E45" s="51">
        <v>0.81338069999999996</v>
      </c>
    </row>
    <row r="46" spans="1:5" ht="16" x14ac:dyDescent="0.2">
      <c r="A46" s="43">
        <v>56</v>
      </c>
      <c r="B46" s="51">
        <v>0.88915069999999996</v>
      </c>
      <c r="C46" s="51">
        <v>0.91053340000000005</v>
      </c>
      <c r="D46" s="51">
        <v>0.7581275666666667</v>
      </c>
      <c r="E46" s="51"/>
    </row>
    <row r="47" spans="1:5" ht="16" x14ac:dyDescent="0.2">
      <c r="A47" s="43">
        <v>57</v>
      </c>
      <c r="B47" s="51">
        <v>0.85891336666666662</v>
      </c>
      <c r="C47" s="51">
        <v>0.77642644999999999</v>
      </c>
      <c r="D47" s="51">
        <v>0.75354200000000005</v>
      </c>
      <c r="E47" s="51"/>
    </row>
    <row r="48" spans="1:5" ht="16" x14ac:dyDescent="0.2">
      <c r="A48" s="43">
        <v>59</v>
      </c>
      <c r="B48" s="51">
        <v>0.82867603333333328</v>
      </c>
      <c r="C48" s="51">
        <v>0.64231950000000004</v>
      </c>
      <c r="D48" s="51">
        <v>0.68644510000000003</v>
      </c>
      <c r="E48" s="51"/>
    </row>
    <row r="49" spans="1:5" ht="16" x14ac:dyDescent="0.2">
      <c r="A49" s="43">
        <v>60</v>
      </c>
      <c r="B49" s="51">
        <v>0.79843869999999995</v>
      </c>
      <c r="C49" s="51">
        <v>0.61200100000000002</v>
      </c>
      <c r="D49" s="51"/>
      <c r="E49" s="51"/>
    </row>
    <row r="50" spans="1:5" ht="16" x14ac:dyDescent="0.2">
      <c r="A50" s="43">
        <v>62</v>
      </c>
      <c r="B50" s="51">
        <v>0.66781250000000003</v>
      </c>
      <c r="C50" s="51">
        <v>0.58168249999999999</v>
      </c>
      <c r="D50" s="51"/>
      <c r="E50" s="51"/>
    </row>
    <row r="51" spans="1:5" ht="16" x14ac:dyDescent="0.2">
      <c r="A51" s="43">
        <v>63</v>
      </c>
      <c r="B51" s="51">
        <v>0.53991149999999999</v>
      </c>
      <c r="C51" s="51">
        <v>0.59546005000000002</v>
      </c>
      <c r="D51" s="51"/>
      <c r="E51" s="51"/>
    </row>
    <row r="52" spans="1:5" ht="16" x14ac:dyDescent="0.2">
      <c r="A52" s="46">
        <v>64</v>
      </c>
      <c r="B52" s="52"/>
      <c r="C52" s="52">
        <v>0.60923760000000005</v>
      </c>
      <c r="D52" s="52"/>
      <c r="E52" s="5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</sheetPr>
  <dimension ref="A1:E48"/>
  <sheetViews>
    <sheetView workbookViewId="0"/>
  </sheetViews>
  <sheetFormatPr baseColWidth="10" defaultColWidth="8.83203125" defaultRowHeight="15" x14ac:dyDescent="0.2"/>
  <cols>
    <col min="1" max="1" width="8.83203125" style="41"/>
    <col min="2" max="2" width="10.33203125" style="37" bestFit="1" customWidth="1"/>
    <col min="3" max="3" width="12.83203125" style="37" bestFit="1" customWidth="1"/>
    <col min="4" max="4" width="12" style="37" bestFit="1" customWidth="1"/>
    <col min="5" max="5" width="12.5" style="37" bestFit="1" customWidth="1"/>
    <col min="14" max="14" width="10.1640625" customWidth="1"/>
  </cols>
  <sheetData>
    <row r="1" spans="1:1" ht="16" x14ac:dyDescent="0.2">
      <c r="A1" s="17" t="s">
        <v>52</v>
      </c>
    </row>
    <row r="21" spans="1:5" x14ac:dyDescent="0.2">
      <c r="A21" s="36" t="s">
        <v>51</v>
      </c>
    </row>
    <row r="22" spans="1:5" x14ac:dyDescent="0.2">
      <c r="A22" s="35" t="s">
        <v>42</v>
      </c>
    </row>
    <row r="25" spans="1:5" ht="16" x14ac:dyDescent="0.2">
      <c r="A25" s="48"/>
      <c r="B25" s="49" t="s">
        <v>28</v>
      </c>
      <c r="C25" s="49" t="s">
        <v>25</v>
      </c>
      <c r="D25" s="49" t="s">
        <v>26</v>
      </c>
      <c r="E25" s="49" t="s">
        <v>27</v>
      </c>
    </row>
    <row r="26" spans="1:5" ht="16" x14ac:dyDescent="0.2">
      <c r="A26" s="43">
        <v>26</v>
      </c>
      <c r="B26" s="44"/>
      <c r="C26" s="44"/>
      <c r="D26" s="44"/>
      <c r="E26" s="44">
        <v>39004.589999999997</v>
      </c>
    </row>
    <row r="27" spans="1:5" ht="16" x14ac:dyDescent="0.2">
      <c r="A27" s="43">
        <v>27</v>
      </c>
      <c r="B27" s="44"/>
      <c r="C27" s="44"/>
      <c r="D27" s="44"/>
      <c r="E27" s="45">
        <v>46547.104999999996</v>
      </c>
    </row>
    <row r="28" spans="1:5" ht="16" x14ac:dyDescent="0.2">
      <c r="A28" s="43">
        <v>29</v>
      </c>
      <c r="B28" s="44"/>
      <c r="C28" s="44"/>
      <c r="D28" s="44"/>
      <c r="E28" s="44">
        <v>54089.62</v>
      </c>
    </row>
    <row r="29" spans="1:5" ht="16" x14ac:dyDescent="0.2">
      <c r="A29" s="43">
        <v>33</v>
      </c>
      <c r="B29" s="44"/>
      <c r="C29" s="44"/>
      <c r="D29" s="44">
        <v>54497.57</v>
      </c>
      <c r="E29" s="44">
        <v>57374.26</v>
      </c>
    </row>
    <row r="30" spans="1:5" ht="16" x14ac:dyDescent="0.2">
      <c r="A30" s="43">
        <v>35</v>
      </c>
      <c r="B30" s="44"/>
      <c r="C30" s="44"/>
      <c r="D30" s="45">
        <v>57216.285000000003</v>
      </c>
      <c r="E30" s="44">
        <v>63462.25</v>
      </c>
    </row>
    <row r="31" spans="1:5" ht="16" x14ac:dyDescent="0.2">
      <c r="A31" s="43">
        <v>36</v>
      </c>
      <c r="B31" s="44"/>
      <c r="C31" s="44"/>
      <c r="D31" s="44">
        <v>59935</v>
      </c>
      <c r="E31" s="45">
        <v>67442.625</v>
      </c>
    </row>
    <row r="32" spans="1:5" ht="16" x14ac:dyDescent="0.2">
      <c r="A32" s="43">
        <v>38</v>
      </c>
      <c r="B32" s="44"/>
      <c r="C32" s="44">
        <v>78376.5</v>
      </c>
      <c r="D32" s="45">
        <v>66922.67</v>
      </c>
      <c r="E32" s="44">
        <v>71423</v>
      </c>
    </row>
    <row r="33" spans="1:5" ht="16" x14ac:dyDescent="0.2">
      <c r="A33" s="43">
        <v>39</v>
      </c>
      <c r="B33" s="44"/>
      <c r="C33" s="45">
        <v>78841.91</v>
      </c>
      <c r="D33" s="44">
        <v>73910.34</v>
      </c>
      <c r="E33" s="45">
        <v>70561.846666666665</v>
      </c>
    </row>
    <row r="34" spans="1:5" ht="16" x14ac:dyDescent="0.2">
      <c r="A34" s="43">
        <v>41</v>
      </c>
      <c r="B34" s="44"/>
      <c r="C34" s="44">
        <v>79307.320000000007</v>
      </c>
      <c r="D34" s="44">
        <v>75763.789999999994</v>
      </c>
      <c r="E34" s="45">
        <v>69700.693333333329</v>
      </c>
    </row>
    <row r="35" spans="1:5" ht="16" x14ac:dyDescent="0.2">
      <c r="A35" s="43">
        <v>42</v>
      </c>
      <c r="B35" s="44"/>
      <c r="C35" s="45">
        <v>74409.135000000009</v>
      </c>
      <c r="D35" s="45">
        <v>80263.584999999992</v>
      </c>
      <c r="E35" s="44">
        <v>68839.539999999994</v>
      </c>
    </row>
    <row r="36" spans="1:5" ht="16" x14ac:dyDescent="0.2">
      <c r="A36" s="43">
        <v>44</v>
      </c>
      <c r="B36" s="44">
        <v>72723.929999999993</v>
      </c>
      <c r="C36" s="44">
        <v>69510.95</v>
      </c>
      <c r="D36" s="44">
        <v>84763.38</v>
      </c>
      <c r="E36" s="44">
        <v>74089.91</v>
      </c>
    </row>
    <row r="37" spans="1:5" ht="16" x14ac:dyDescent="0.2">
      <c r="A37" s="43">
        <v>47</v>
      </c>
      <c r="B37" s="45">
        <v>75577.695000000007</v>
      </c>
      <c r="C37" s="45">
        <v>73400.214999999997</v>
      </c>
      <c r="D37" s="44">
        <v>86255.31</v>
      </c>
      <c r="E37" s="44">
        <v>65569.91</v>
      </c>
    </row>
    <row r="38" spans="1:5" ht="16" x14ac:dyDescent="0.2">
      <c r="A38" s="43">
        <v>48</v>
      </c>
      <c r="B38" s="44">
        <v>78431.460000000006</v>
      </c>
      <c r="C38" s="44">
        <v>77289.48</v>
      </c>
      <c r="D38" s="45">
        <v>83995.290000000008</v>
      </c>
      <c r="E38" s="45">
        <v>66316.09</v>
      </c>
    </row>
    <row r="39" spans="1:5" ht="16" x14ac:dyDescent="0.2">
      <c r="A39" s="43">
        <v>50</v>
      </c>
      <c r="B39" s="45">
        <v>75482.02</v>
      </c>
      <c r="C39" s="44">
        <v>97449.93</v>
      </c>
      <c r="D39" s="44">
        <v>81735.27</v>
      </c>
      <c r="E39" s="45">
        <v>67062.26999999999</v>
      </c>
    </row>
    <row r="40" spans="1:5" ht="16" x14ac:dyDescent="0.2">
      <c r="A40" s="43">
        <v>51</v>
      </c>
      <c r="B40" s="44">
        <v>72532.58</v>
      </c>
      <c r="C40" s="45">
        <v>86171</v>
      </c>
      <c r="D40" s="45">
        <v>76714.763333333336</v>
      </c>
      <c r="E40" s="44">
        <v>67808.45</v>
      </c>
    </row>
    <row r="41" spans="1:5" ht="16" x14ac:dyDescent="0.2">
      <c r="A41" s="43">
        <v>53</v>
      </c>
      <c r="B41" s="44">
        <v>78310.960000000006</v>
      </c>
      <c r="C41" s="44">
        <v>74892.070000000007</v>
      </c>
      <c r="D41" s="45">
        <v>71694.256666666668</v>
      </c>
      <c r="E41" s="45">
        <v>65600.834999999992</v>
      </c>
    </row>
    <row r="42" spans="1:5" ht="16" x14ac:dyDescent="0.2">
      <c r="A42" s="43">
        <v>54</v>
      </c>
      <c r="B42" s="45">
        <v>83277.545000000013</v>
      </c>
      <c r="C42" s="45">
        <v>74498.774999999994</v>
      </c>
      <c r="D42" s="44">
        <v>66673.75</v>
      </c>
      <c r="E42" s="44">
        <v>63393.22</v>
      </c>
    </row>
    <row r="43" spans="1:5" ht="16" x14ac:dyDescent="0.2">
      <c r="A43" s="43">
        <v>56</v>
      </c>
      <c r="B43" s="44">
        <v>88244.13</v>
      </c>
      <c r="C43" s="44">
        <v>74105.48</v>
      </c>
      <c r="D43" s="44">
        <v>60746.49</v>
      </c>
      <c r="E43" s="44"/>
    </row>
    <row r="44" spans="1:5" ht="16" x14ac:dyDescent="0.2">
      <c r="A44" s="43">
        <v>59</v>
      </c>
      <c r="B44" s="44">
        <v>89262.96</v>
      </c>
      <c r="C44" s="45">
        <v>70493.554999999993</v>
      </c>
      <c r="D44" s="44">
        <v>70364.320000000007</v>
      </c>
      <c r="E44" s="44"/>
    </row>
    <row r="45" spans="1:5" ht="16" x14ac:dyDescent="0.2">
      <c r="A45" s="43">
        <v>60</v>
      </c>
      <c r="B45" s="45">
        <v>77799.33</v>
      </c>
      <c r="C45" s="44">
        <v>66881.63</v>
      </c>
      <c r="D45" s="44"/>
      <c r="E45" s="44"/>
    </row>
    <row r="46" spans="1:5" ht="16" x14ac:dyDescent="0.2">
      <c r="A46" s="43">
        <v>61</v>
      </c>
      <c r="B46" s="44">
        <v>66335.7</v>
      </c>
      <c r="C46" s="44">
        <v>59128.55</v>
      </c>
      <c r="D46" s="44"/>
      <c r="E46" s="44"/>
    </row>
    <row r="47" spans="1:5" ht="16" x14ac:dyDescent="0.2">
      <c r="A47" s="46">
        <v>63</v>
      </c>
      <c r="B47" s="47">
        <v>59178.9</v>
      </c>
      <c r="C47" s="47">
        <v>45540.5</v>
      </c>
      <c r="D47" s="47"/>
      <c r="E47" s="47"/>
    </row>
    <row r="48" spans="1:5" ht="16" x14ac:dyDescent="0.2">
      <c r="A48" s="17"/>
      <c r="B48" s="42"/>
      <c r="C48" s="42"/>
      <c r="D48" s="42"/>
      <c r="E48" s="4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/>
  </sheetPr>
  <dimension ref="A1:F47"/>
  <sheetViews>
    <sheetView workbookViewId="0"/>
  </sheetViews>
  <sheetFormatPr baseColWidth="10" defaultColWidth="8.83203125" defaultRowHeight="15" x14ac:dyDescent="0.2"/>
  <cols>
    <col min="1" max="1" width="8.83203125" style="41"/>
    <col min="2" max="2" width="10.33203125" bestFit="1" customWidth="1"/>
    <col min="3" max="3" width="12.6640625" bestFit="1" customWidth="1"/>
    <col min="4" max="4" width="11.83203125" bestFit="1" customWidth="1"/>
    <col min="5" max="5" width="12.33203125" bestFit="1" customWidth="1"/>
  </cols>
  <sheetData>
    <row r="1" spans="1:1" ht="16" x14ac:dyDescent="0.2">
      <c r="A1" s="17" t="s">
        <v>53</v>
      </c>
    </row>
    <row r="21" spans="1:6" x14ac:dyDescent="0.2">
      <c r="A21" s="53" t="s">
        <v>54</v>
      </c>
    </row>
    <row r="22" spans="1:6" x14ac:dyDescent="0.2">
      <c r="A22" s="35" t="s">
        <v>42</v>
      </c>
    </row>
    <row r="24" spans="1:6" x14ac:dyDescent="0.2">
      <c r="C24" s="2"/>
    </row>
    <row r="25" spans="1:6" ht="16" x14ac:dyDescent="0.2">
      <c r="A25" s="48"/>
      <c r="B25" s="5" t="s">
        <v>28</v>
      </c>
      <c r="C25" s="5" t="s">
        <v>25</v>
      </c>
      <c r="D25" s="5" t="s">
        <v>26</v>
      </c>
      <c r="E25" s="5" t="s">
        <v>27</v>
      </c>
      <c r="F25" s="12"/>
    </row>
    <row r="26" spans="1:6" ht="16" x14ac:dyDescent="0.2">
      <c r="A26" s="43">
        <v>26</v>
      </c>
      <c r="B26" s="54"/>
      <c r="C26" s="54"/>
      <c r="D26" s="54"/>
      <c r="E26" s="54">
        <v>0.30598009999999998</v>
      </c>
      <c r="F26" s="12"/>
    </row>
    <row r="27" spans="1:6" ht="16" x14ac:dyDescent="0.2">
      <c r="A27" s="43">
        <v>27</v>
      </c>
      <c r="B27" s="54"/>
      <c r="C27" s="54"/>
      <c r="D27" s="54"/>
      <c r="E27" s="55">
        <v>0.33328150000000001</v>
      </c>
      <c r="F27" s="12"/>
    </row>
    <row r="28" spans="1:6" ht="16" x14ac:dyDescent="0.2">
      <c r="A28" s="43">
        <v>29</v>
      </c>
      <c r="B28" s="54"/>
      <c r="C28" s="54"/>
      <c r="D28" s="54"/>
      <c r="E28" s="54">
        <v>0.36058289999999998</v>
      </c>
      <c r="F28" s="12"/>
    </row>
    <row r="29" spans="1:6" ht="16" x14ac:dyDescent="0.2">
      <c r="A29" s="43">
        <v>33</v>
      </c>
      <c r="B29" s="54"/>
      <c r="C29" s="54"/>
      <c r="D29" s="54">
        <v>0.29971599999999998</v>
      </c>
      <c r="E29" s="54">
        <v>0.48884359999999999</v>
      </c>
      <c r="F29" s="12"/>
    </row>
    <row r="30" spans="1:6" ht="16" x14ac:dyDescent="0.2">
      <c r="A30" s="43">
        <v>35</v>
      </c>
      <c r="B30" s="54"/>
      <c r="C30" s="54"/>
      <c r="D30" s="55">
        <v>0.31106060000000002</v>
      </c>
      <c r="E30" s="54">
        <v>0.59088960000000001</v>
      </c>
      <c r="F30" s="12"/>
    </row>
    <row r="31" spans="1:6" ht="16" x14ac:dyDescent="0.2">
      <c r="A31" s="43">
        <v>36</v>
      </c>
      <c r="B31" s="54"/>
      <c r="C31" s="54"/>
      <c r="D31" s="54">
        <v>0.3224052</v>
      </c>
      <c r="E31" s="55">
        <v>0.62895060000000003</v>
      </c>
      <c r="F31" s="12"/>
    </row>
    <row r="32" spans="1:6" ht="16" x14ac:dyDescent="0.2">
      <c r="A32" s="43">
        <v>38</v>
      </c>
      <c r="B32" s="54"/>
      <c r="C32" s="54">
        <v>0.45872030000000003</v>
      </c>
      <c r="D32" s="55">
        <v>0.45263765</v>
      </c>
      <c r="E32" s="54">
        <v>0.66701160000000004</v>
      </c>
      <c r="F32" s="12"/>
    </row>
    <row r="33" spans="1:6" ht="16" x14ac:dyDescent="0.2">
      <c r="A33" s="43">
        <v>39</v>
      </c>
      <c r="B33" s="54"/>
      <c r="C33" s="55">
        <v>0.43572520000000003</v>
      </c>
      <c r="D33" s="54">
        <v>0.58287009999999995</v>
      </c>
      <c r="E33" s="55">
        <v>0.65039256666666667</v>
      </c>
      <c r="F33" s="12"/>
    </row>
    <row r="34" spans="1:6" ht="16" x14ac:dyDescent="0.2">
      <c r="A34" s="43">
        <v>41</v>
      </c>
      <c r="B34" s="54"/>
      <c r="C34" s="54">
        <v>0.41273009999999999</v>
      </c>
      <c r="D34" s="54">
        <v>0.5578381</v>
      </c>
      <c r="E34" s="55">
        <v>0.63377353333333331</v>
      </c>
      <c r="F34" s="12"/>
    </row>
    <row r="35" spans="1:6" ht="16" x14ac:dyDescent="0.2">
      <c r="A35" s="43">
        <v>42</v>
      </c>
      <c r="B35" s="54"/>
      <c r="C35" s="55">
        <v>0.44787834999999998</v>
      </c>
      <c r="D35" s="55">
        <v>0.54838949999999997</v>
      </c>
      <c r="E35" s="54">
        <v>0.61715450000000005</v>
      </c>
      <c r="F35" s="12"/>
    </row>
    <row r="36" spans="1:6" ht="16" x14ac:dyDescent="0.2">
      <c r="A36" s="43">
        <v>44</v>
      </c>
      <c r="B36" s="54">
        <v>0.3963566</v>
      </c>
      <c r="C36" s="54">
        <v>0.48302659999999997</v>
      </c>
      <c r="D36" s="54">
        <v>0.53894089999999995</v>
      </c>
      <c r="E36" s="54">
        <v>0.56366490000000002</v>
      </c>
      <c r="F36" s="12"/>
    </row>
    <row r="37" spans="1:6" ht="16" x14ac:dyDescent="0.2">
      <c r="A37" s="43">
        <v>47</v>
      </c>
      <c r="B37" s="55">
        <v>0.37475915000000004</v>
      </c>
      <c r="C37" s="55">
        <v>0.50556369999999995</v>
      </c>
      <c r="D37" s="54">
        <v>0.55019269999999998</v>
      </c>
      <c r="E37" s="54">
        <v>0.53345299999999995</v>
      </c>
      <c r="F37" s="12"/>
    </row>
    <row r="38" spans="1:6" ht="16" x14ac:dyDescent="0.2">
      <c r="A38" s="43">
        <v>48</v>
      </c>
      <c r="B38" s="54">
        <v>0.35316170000000002</v>
      </c>
      <c r="C38" s="54">
        <v>0.52810080000000004</v>
      </c>
      <c r="D38" s="55">
        <v>0.56479964999999999</v>
      </c>
      <c r="E38" s="55">
        <v>0.52367796666666666</v>
      </c>
      <c r="F38" s="12"/>
    </row>
    <row r="39" spans="1:6" ht="16" x14ac:dyDescent="0.2">
      <c r="A39" s="43">
        <v>50</v>
      </c>
      <c r="B39" s="55">
        <v>0.40141035000000003</v>
      </c>
      <c r="C39" s="54">
        <v>0.58008530000000003</v>
      </c>
      <c r="D39" s="54">
        <v>0.57940659999999999</v>
      </c>
      <c r="E39" s="55">
        <v>0.51390293333333337</v>
      </c>
      <c r="F39" s="12"/>
    </row>
    <row r="40" spans="1:6" ht="16" x14ac:dyDescent="0.2">
      <c r="A40" s="43">
        <v>51</v>
      </c>
      <c r="B40" s="54">
        <v>0.44965899999999998</v>
      </c>
      <c r="C40" s="55">
        <v>0.50948860000000007</v>
      </c>
      <c r="D40" s="55">
        <v>0.54154060000000004</v>
      </c>
      <c r="E40" s="54">
        <v>0.50412789999999996</v>
      </c>
      <c r="F40" s="12"/>
    </row>
    <row r="41" spans="1:6" ht="16" x14ac:dyDescent="0.2">
      <c r="A41" s="43">
        <v>53</v>
      </c>
      <c r="B41" s="54">
        <v>0.58849180000000001</v>
      </c>
      <c r="C41" s="54">
        <v>0.4388919</v>
      </c>
      <c r="D41" s="55">
        <v>0.50367460000000008</v>
      </c>
      <c r="E41" s="54"/>
      <c r="F41" s="12"/>
    </row>
    <row r="42" spans="1:6" ht="16" x14ac:dyDescent="0.2">
      <c r="A42" s="43">
        <v>54</v>
      </c>
      <c r="B42" s="55">
        <v>0.56596210000000002</v>
      </c>
      <c r="C42" s="55">
        <v>0.53475019999999995</v>
      </c>
      <c r="D42" s="54">
        <v>0.46580860000000002</v>
      </c>
      <c r="E42" s="54">
        <v>0.51409039999999995</v>
      </c>
      <c r="F42" s="12"/>
    </row>
    <row r="43" spans="1:6" ht="16" x14ac:dyDescent="0.2">
      <c r="A43" s="43">
        <v>56</v>
      </c>
      <c r="B43" s="54">
        <v>0.54343240000000004</v>
      </c>
      <c r="C43" s="54">
        <v>0.63060850000000002</v>
      </c>
      <c r="D43" s="54">
        <v>0.54211290000000001</v>
      </c>
      <c r="E43" s="54"/>
      <c r="F43" s="12"/>
    </row>
    <row r="44" spans="1:6" ht="16" x14ac:dyDescent="0.2">
      <c r="A44" s="43">
        <v>59</v>
      </c>
      <c r="B44" s="54">
        <v>0.64716850000000004</v>
      </c>
      <c r="C44" s="55">
        <v>0.56237429999999999</v>
      </c>
      <c r="D44" s="54">
        <v>0.5907386</v>
      </c>
      <c r="E44" s="54"/>
      <c r="F44" s="12"/>
    </row>
    <row r="45" spans="1:6" ht="16" x14ac:dyDescent="0.2">
      <c r="A45" s="43">
        <v>60</v>
      </c>
      <c r="B45" s="55">
        <v>0.52220045000000004</v>
      </c>
      <c r="C45" s="54">
        <v>0.49414010000000003</v>
      </c>
      <c r="D45" s="54"/>
      <c r="E45" s="54"/>
      <c r="F45" s="12"/>
    </row>
    <row r="46" spans="1:6" ht="16" x14ac:dyDescent="0.2">
      <c r="A46" s="43">
        <v>61</v>
      </c>
      <c r="B46" s="54">
        <v>0.39723239999999999</v>
      </c>
      <c r="C46" s="54">
        <v>0.4967994</v>
      </c>
      <c r="D46" s="54"/>
      <c r="E46" s="54"/>
      <c r="F46" s="12"/>
    </row>
    <row r="47" spans="1:6" ht="16" x14ac:dyDescent="0.2">
      <c r="A47" s="46">
        <v>63</v>
      </c>
      <c r="B47" s="56">
        <v>0.45570880000000002</v>
      </c>
      <c r="C47" s="56">
        <v>0.34739249999999999</v>
      </c>
      <c r="D47" s="56"/>
      <c r="E47" s="56"/>
      <c r="F47" s="1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/>
  </sheetPr>
  <dimension ref="A1:F48"/>
  <sheetViews>
    <sheetView workbookViewId="0"/>
  </sheetViews>
  <sheetFormatPr baseColWidth="10" defaultColWidth="8.83203125" defaultRowHeight="16" x14ac:dyDescent="0.2"/>
  <cols>
    <col min="1" max="1" width="8.83203125" style="17"/>
    <col min="2" max="2" width="12.1640625" style="42" bestFit="1" customWidth="1"/>
    <col min="3" max="3" width="13" style="42" bestFit="1" customWidth="1"/>
    <col min="4" max="4" width="12.1640625" style="42" bestFit="1" customWidth="1"/>
    <col min="5" max="5" width="12.5" style="42" bestFit="1" customWidth="1"/>
    <col min="6" max="6" width="14.33203125" style="12" customWidth="1"/>
    <col min="7" max="16384" width="8.83203125" style="12"/>
  </cols>
  <sheetData>
    <row r="1" spans="1:6" x14ac:dyDescent="0.2">
      <c r="A1" s="17" t="s">
        <v>55</v>
      </c>
    </row>
    <row r="2" spans="1:6" x14ac:dyDescent="0.2">
      <c r="F2" s="57"/>
    </row>
    <row r="3" spans="1:6" x14ac:dyDescent="0.2">
      <c r="F3" s="57"/>
    </row>
    <row r="4" spans="1:6" x14ac:dyDescent="0.2">
      <c r="F4" s="57"/>
    </row>
    <row r="5" spans="1:6" x14ac:dyDescent="0.2">
      <c r="F5" s="57"/>
    </row>
    <row r="6" spans="1:6" x14ac:dyDescent="0.2">
      <c r="F6" s="57"/>
    </row>
    <row r="7" spans="1:6" x14ac:dyDescent="0.2">
      <c r="F7" s="57"/>
    </row>
    <row r="8" spans="1:6" x14ac:dyDescent="0.2">
      <c r="F8" s="57"/>
    </row>
    <row r="9" spans="1:6" x14ac:dyDescent="0.2">
      <c r="F9" s="57"/>
    </row>
    <row r="10" spans="1:6" x14ac:dyDescent="0.2">
      <c r="F10" s="57"/>
    </row>
    <row r="11" spans="1:6" x14ac:dyDescent="0.2">
      <c r="F11" s="57"/>
    </row>
    <row r="12" spans="1:6" x14ac:dyDescent="0.2">
      <c r="F12" s="57"/>
    </row>
    <row r="13" spans="1:6" x14ac:dyDescent="0.2">
      <c r="F13" s="57"/>
    </row>
    <row r="14" spans="1:6" x14ac:dyDescent="0.2">
      <c r="F14" s="57"/>
    </row>
    <row r="15" spans="1:6" x14ac:dyDescent="0.2">
      <c r="F15" s="57"/>
    </row>
    <row r="16" spans="1:6" x14ac:dyDescent="0.2">
      <c r="F16" s="57"/>
    </row>
    <row r="17" spans="1:6" x14ac:dyDescent="0.2">
      <c r="F17" s="57"/>
    </row>
    <row r="18" spans="1:6" x14ac:dyDescent="0.2">
      <c r="F18" s="57"/>
    </row>
    <row r="19" spans="1:6" x14ac:dyDescent="0.2">
      <c r="F19" s="57"/>
    </row>
    <row r="20" spans="1:6" x14ac:dyDescent="0.2">
      <c r="A20" s="36" t="s">
        <v>54</v>
      </c>
      <c r="F20" s="57"/>
    </row>
    <row r="21" spans="1:6" x14ac:dyDescent="0.2">
      <c r="A21" s="35" t="s">
        <v>42</v>
      </c>
      <c r="F21" s="57"/>
    </row>
    <row r="22" spans="1:6" x14ac:dyDescent="0.2">
      <c r="F22" s="57"/>
    </row>
    <row r="23" spans="1:6" x14ac:dyDescent="0.2">
      <c r="F23" s="57"/>
    </row>
    <row r="24" spans="1:6" x14ac:dyDescent="0.2">
      <c r="A24" s="48"/>
      <c r="B24" s="49" t="s">
        <v>28</v>
      </c>
      <c r="C24" s="49" t="s">
        <v>25</v>
      </c>
      <c r="D24" s="49" t="s">
        <v>26</v>
      </c>
      <c r="E24" s="49" t="s">
        <v>27</v>
      </c>
      <c r="F24" s="50"/>
    </row>
    <row r="25" spans="1:6" x14ac:dyDescent="0.2">
      <c r="A25" s="43">
        <v>26</v>
      </c>
      <c r="B25" s="58"/>
      <c r="C25" s="58"/>
      <c r="D25" s="58"/>
      <c r="E25" s="58"/>
      <c r="F25" s="50"/>
    </row>
    <row r="26" spans="1:6" x14ac:dyDescent="0.2">
      <c r="A26" s="43">
        <v>27</v>
      </c>
      <c r="B26" s="58"/>
      <c r="C26" s="58"/>
      <c r="D26" s="58"/>
      <c r="E26" s="58">
        <v>4185.8389999999999</v>
      </c>
      <c r="F26" s="50"/>
    </row>
    <row r="27" spans="1:6" x14ac:dyDescent="0.2">
      <c r="A27" s="43">
        <v>29</v>
      </c>
      <c r="B27" s="58"/>
      <c r="C27" s="58"/>
      <c r="D27" s="58"/>
      <c r="E27" s="58">
        <v>5610.8734999999997</v>
      </c>
    </row>
    <row r="28" spans="1:6" x14ac:dyDescent="0.2">
      <c r="A28" s="43">
        <v>30</v>
      </c>
      <c r="B28" s="58"/>
      <c r="C28" s="58"/>
      <c r="D28" s="58"/>
      <c r="E28" s="58">
        <v>7035.9080000000004</v>
      </c>
    </row>
    <row r="29" spans="1:6" x14ac:dyDescent="0.2">
      <c r="A29" s="43">
        <v>32</v>
      </c>
      <c r="B29" s="58"/>
      <c r="C29" s="58"/>
      <c r="D29" s="58">
        <v>6452.4629999999997</v>
      </c>
      <c r="E29" s="58">
        <v>8450.1029999999992</v>
      </c>
    </row>
    <row r="30" spans="1:6" x14ac:dyDescent="0.2">
      <c r="A30" s="43">
        <v>33</v>
      </c>
      <c r="B30" s="58"/>
      <c r="C30" s="58"/>
      <c r="D30" s="58">
        <v>8689.0419999999995</v>
      </c>
      <c r="E30" s="58">
        <v>11834.0065</v>
      </c>
    </row>
    <row r="31" spans="1:6" x14ac:dyDescent="0.2">
      <c r="A31" s="43">
        <v>35</v>
      </c>
      <c r="B31" s="58"/>
      <c r="C31" s="58"/>
      <c r="D31" s="58">
        <v>11098.911</v>
      </c>
      <c r="E31" s="58">
        <v>15217.91</v>
      </c>
    </row>
    <row r="32" spans="1:6" x14ac:dyDescent="0.2">
      <c r="A32" s="43">
        <v>38</v>
      </c>
      <c r="B32" s="58"/>
      <c r="C32" s="58">
        <v>14312.7</v>
      </c>
      <c r="D32" s="58">
        <v>13508.78</v>
      </c>
      <c r="E32" s="58">
        <v>17418.254999999997</v>
      </c>
    </row>
    <row r="33" spans="1:5" x14ac:dyDescent="0.2">
      <c r="A33" s="43">
        <v>39</v>
      </c>
      <c r="B33" s="58"/>
      <c r="C33" s="58">
        <v>14956.736666666668</v>
      </c>
      <c r="D33" s="58">
        <v>16739.064999999999</v>
      </c>
      <c r="E33" s="58">
        <v>19618.599999999999</v>
      </c>
    </row>
    <row r="34" spans="1:5" x14ac:dyDescent="0.2">
      <c r="A34" s="43">
        <v>41</v>
      </c>
      <c r="B34" s="58"/>
      <c r="C34" s="58">
        <v>15600.773333333334</v>
      </c>
      <c r="D34" s="58">
        <v>19969.349999999999</v>
      </c>
      <c r="E34" s="58">
        <v>24916.27</v>
      </c>
    </row>
    <row r="35" spans="1:5" x14ac:dyDescent="0.2">
      <c r="A35" s="43">
        <v>42</v>
      </c>
      <c r="B35" s="58"/>
      <c r="C35" s="58">
        <v>16244.81</v>
      </c>
      <c r="D35" s="58">
        <v>23199.634999999998</v>
      </c>
      <c r="E35" s="58">
        <v>30213.940000000002</v>
      </c>
    </row>
    <row r="36" spans="1:5" x14ac:dyDescent="0.2">
      <c r="A36" s="43">
        <v>44</v>
      </c>
      <c r="B36" s="58"/>
      <c r="C36" s="58">
        <v>18385.445</v>
      </c>
      <c r="D36" s="58">
        <v>26429.919999999998</v>
      </c>
      <c r="E36" s="58">
        <v>35511.61</v>
      </c>
    </row>
    <row r="37" spans="1:5" x14ac:dyDescent="0.2">
      <c r="A37" s="43">
        <v>45</v>
      </c>
      <c r="B37" s="58"/>
      <c r="C37" s="58">
        <v>20526.080000000002</v>
      </c>
      <c r="D37" s="58">
        <v>27125.7</v>
      </c>
      <c r="E37" s="58">
        <v>43201.55</v>
      </c>
    </row>
    <row r="38" spans="1:5" x14ac:dyDescent="0.2">
      <c r="A38" s="43">
        <v>47</v>
      </c>
      <c r="B38" s="58">
        <v>14143.44</v>
      </c>
      <c r="C38" s="58">
        <v>26327.505000000001</v>
      </c>
      <c r="D38" s="58">
        <v>34300.805</v>
      </c>
      <c r="E38" s="58">
        <v>44994.335000000006</v>
      </c>
    </row>
    <row r="39" spans="1:5" x14ac:dyDescent="0.2">
      <c r="A39" s="43">
        <v>48</v>
      </c>
      <c r="B39" s="58">
        <v>16744.064999999999</v>
      </c>
      <c r="C39" s="58">
        <v>32128.93</v>
      </c>
      <c r="D39" s="58">
        <v>41475.910000000003</v>
      </c>
      <c r="E39" s="58">
        <v>46787.12</v>
      </c>
    </row>
    <row r="40" spans="1:5" x14ac:dyDescent="0.2">
      <c r="A40" s="43">
        <v>50</v>
      </c>
      <c r="B40" s="58">
        <v>19344.689999999999</v>
      </c>
      <c r="C40" s="58">
        <v>32025.703333333335</v>
      </c>
      <c r="D40" s="58">
        <v>58374.51</v>
      </c>
      <c r="E40" s="58">
        <v>46456.723333333335</v>
      </c>
    </row>
    <row r="41" spans="1:5" x14ac:dyDescent="0.2">
      <c r="A41" s="43">
        <v>51</v>
      </c>
      <c r="B41" s="58">
        <v>32807.69</v>
      </c>
      <c r="C41" s="58">
        <v>31922.476666666669</v>
      </c>
      <c r="D41" s="58">
        <v>75273.11</v>
      </c>
      <c r="E41" s="58">
        <v>46126.326666666668</v>
      </c>
    </row>
    <row r="42" spans="1:5" x14ac:dyDescent="0.2">
      <c r="A42" s="43">
        <v>53</v>
      </c>
      <c r="B42" s="58">
        <v>29862.38</v>
      </c>
      <c r="C42" s="58">
        <v>31819.25</v>
      </c>
      <c r="D42" s="58">
        <v>67139.66333333333</v>
      </c>
      <c r="E42" s="58">
        <v>45795.93</v>
      </c>
    </row>
    <row r="43" spans="1:5" x14ac:dyDescent="0.2">
      <c r="A43" s="43">
        <v>54</v>
      </c>
      <c r="B43" s="58">
        <v>26917.07</v>
      </c>
      <c r="C43" s="58">
        <v>67922.34</v>
      </c>
      <c r="D43" s="58">
        <v>59006.21666666666</v>
      </c>
      <c r="E43" s="58">
        <v>49143.805</v>
      </c>
    </row>
    <row r="44" spans="1:5" x14ac:dyDescent="0.2">
      <c r="A44" s="43">
        <v>56</v>
      </c>
      <c r="B44" s="58">
        <v>35169.675000000003</v>
      </c>
      <c r="C44" s="58">
        <v>83607.34</v>
      </c>
      <c r="D44" s="58">
        <v>50872.77</v>
      </c>
      <c r="E44" s="58">
        <v>52491.68</v>
      </c>
    </row>
    <row r="45" spans="1:5" x14ac:dyDescent="0.2">
      <c r="A45" s="43">
        <v>59</v>
      </c>
      <c r="B45" s="58">
        <v>43422.28</v>
      </c>
      <c r="C45" s="58">
        <v>99292.34</v>
      </c>
      <c r="D45" s="58">
        <v>53684.14</v>
      </c>
      <c r="E45" s="58"/>
    </row>
    <row r="46" spans="1:5" x14ac:dyDescent="0.2">
      <c r="A46" s="43">
        <v>61</v>
      </c>
      <c r="B46" s="58">
        <v>102735</v>
      </c>
      <c r="C46" s="58">
        <v>81125.33</v>
      </c>
      <c r="D46" s="58">
        <v>75916.320000000007</v>
      </c>
      <c r="E46" s="58"/>
    </row>
    <row r="47" spans="1:5" x14ac:dyDescent="0.2">
      <c r="A47" s="43">
        <v>62</v>
      </c>
      <c r="B47" s="58">
        <v>79548.210000000006</v>
      </c>
      <c r="C47" s="58">
        <v>84784.78</v>
      </c>
      <c r="D47" s="58"/>
      <c r="E47" s="58"/>
    </row>
    <row r="48" spans="1:5" x14ac:dyDescent="0.2">
      <c r="A48" s="46">
        <v>63</v>
      </c>
      <c r="B48" s="59">
        <v>80528.179999999993</v>
      </c>
      <c r="C48" s="59">
        <v>83700.47</v>
      </c>
      <c r="D48" s="59"/>
      <c r="E48" s="59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0CECB-B51E-EA4D-99C1-3BF08BC573E7}">
  <sheetPr>
    <tabColor theme="3"/>
  </sheetPr>
  <dimension ref="A1:G48"/>
  <sheetViews>
    <sheetView workbookViewId="0"/>
  </sheetViews>
  <sheetFormatPr baseColWidth="10" defaultColWidth="8.83203125" defaultRowHeight="16" x14ac:dyDescent="0.2"/>
  <cols>
    <col min="1" max="1" width="8.83203125" style="17"/>
    <col min="2" max="2" width="12.5" style="42" bestFit="1" customWidth="1"/>
    <col min="3" max="3" width="14.33203125" style="42" bestFit="1" customWidth="1"/>
    <col min="4" max="6" width="14.33203125" style="42" customWidth="1"/>
    <col min="7" max="7" width="14.33203125" style="12" customWidth="1"/>
    <col min="8" max="16384" width="8.83203125" style="12"/>
  </cols>
  <sheetData>
    <row r="1" spans="1:7" x14ac:dyDescent="0.2">
      <c r="A1" s="17" t="s">
        <v>56</v>
      </c>
    </row>
    <row r="2" spans="1:7" x14ac:dyDescent="0.2">
      <c r="G2" s="57"/>
    </row>
    <row r="3" spans="1:7" x14ac:dyDescent="0.2">
      <c r="G3" s="57"/>
    </row>
    <row r="4" spans="1:7" x14ac:dyDescent="0.2">
      <c r="G4" s="57"/>
    </row>
    <row r="5" spans="1:7" x14ac:dyDescent="0.2">
      <c r="G5" s="57"/>
    </row>
    <row r="6" spans="1:7" x14ac:dyDescent="0.2">
      <c r="G6" s="57"/>
    </row>
    <row r="7" spans="1:7" x14ac:dyDescent="0.2">
      <c r="G7" s="57"/>
    </row>
    <row r="8" spans="1:7" x14ac:dyDescent="0.2">
      <c r="G8" s="57"/>
    </row>
    <row r="9" spans="1:7" x14ac:dyDescent="0.2">
      <c r="G9" s="57"/>
    </row>
    <row r="10" spans="1:7" x14ac:dyDescent="0.2">
      <c r="G10" s="57"/>
    </row>
    <row r="11" spans="1:7" x14ac:dyDescent="0.2">
      <c r="G11" s="57"/>
    </row>
    <row r="12" spans="1:7" x14ac:dyDescent="0.2">
      <c r="G12" s="57"/>
    </row>
    <row r="13" spans="1:7" x14ac:dyDescent="0.2">
      <c r="G13" s="57"/>
    </row>
    <row r="14" spans="1:7" x14ac:dyDescent="0.2">
      <c r="G14" s="57"/>
    </row>
    <row r="15" spans="1:7" x14ac:dyDescent="0.2">
      <c r="G15" s="57"/>
    </row>
    <row r="16" spans="1:7" x14ac:dyDescent="0.2">
      <c r="G16" s="57"/>
    </row>
    <row r="17" spans="1:7" x14ac:dyDescent="0.2">
      <c r="G17" s="57"/>
    </row>
    <row r="18" spans="1:7" x14ac:dyDescent="0.2">
      <c r="G18" s="57"/>
    </row>
    <row r="19" spans="1:7" x14ac:dyDescent="0.2">
      <c r="G19" s="57"/>
    </row>
    <row r="20" spans="1:7" x14ac:dyDescent="0.2">
      <c r="A20" s="36" t="s">
        <v>54</v>
      </c>
      <c r="G20" s="57"/>
    </row>
    <row r="21" spans="1:7" x14ac:dyDescent="0.2">
      <c r="A21" s="35" t="s">
        <v>42</v>
      </c>
      <c r="G21" s="57"/>
    </row>
    <row r="22" spans="1:7" x14ac:dyDescent="0.2">
      <c r="G22" s="57"/>
    </row>
    <row r="23" spans="1:7" x14ac:dyDescent="0.2">
      <c r="G23" s="57"/>
    </row>
    <row r="24" spans="1:7" x14ac:dyDescent="0.2">
      <c r="A24" s="48"/>
      <c r="B24" s="49" t="s">
        <v>27</v>
      </c>
      <c r="C24" s="49" t="s">
        <v>17</v>
      </c>
      <c r="D24" s="49" t="s">
        <v>18</v>
      </c>
      <c r="E24" s="49" t="s">
        <v>19</v>
      </c>
      <c r="F24" s="49" t="s">
        <v>33</v>
      </c>
      <c r="G24" s="50"/>
    </row>
    <row r="25" spans="1:7" x14ac:dyDescent="0.2">
      <c r="A25" s="43">
        <v>26</v>
      </c>
      <c r="B25" s="60"/>
      <c r="C25" s="61"/>
      <c r="D25" s="61"/>
      <c r="E25" s="61"/>
      <c r="F25" s="61">
        <v>3290.8159999999998</v>
      </c>
      <c r="G25" s="50"/>
    </row>
    <row r="26" spans="1:7" x14ac:dyDescent="0.2">
      <c r="A26" s="43">
        <v>27</v>
      </c>
      <c r="B26" s="60">
        <v>4185.8389999999999</v>
      </c>
      <c r="C26" s="61">
        <v>503.12060000000002</v>
      </c>
      <c r="D26" s="61">
        <v>525.91589999999997</v>
      </c>
      <c r="E26" s="61">
        <v>3194.0540000000001</v>
      </c>
      <c r="F26" s="60">
        <v>3684.444</v>
      </c>
      <c r="G26" s="50"/>
    </row>
    <row r="27" spans="1:7" x14ac:dyDescent="0.2">
      <c r="A27" s="43">
        <v>29</v>
      </c>
      <c r="B27" s="60">
        <v>5610.8734999999997</v>
      </c>
      <c r="C27" s="61">
        <v>3386.0590000000002</v>
      </c>
      <c r="D27" s="61">
        <v>2929.489</v>
      </c>
      <c r="E27" s="61">
        <v>5311.6</v>
      </c>
      <c r="F27" s="61">
        <v>4078.0720000000001</v>
      </c>
    </row>
    <row r="28" spans="1:7" x14ac:dyDescent="0.2">
      <c r="A28" s="43">
        <v>30</v>
      </c>
      <c r="B28" s="60">
        <v>7035.9080000000004</v>
      </c>
      <c r="C28" s="61">
        <v>4840.3429999999998</v>
      </c>
      <c r="D28" s="60">
        <v>5317.2226666666666</v>
      </c>
      <c r="E28" s="60">
        <v>7013.6066666666675</v>
      </c>
      <c r="F28" s="60">
        <v>7540.6009999999997</v>
      </c>
    </row>
    <row r="29" spans="1:7" x14ac:dyDescent="0.2">
      <c r="A29" s="43">
        <v>32</v>
      </c>
      <c r="B29" s="60">
        <v>8450.1029999999992</v>
      </c>
      <c r="C29" s="60">
        <v>7054.6522500000001</v>
      </c>
      <c r="D29" s="60">
        <v>7704.9563333333335</v>
      </c>
      <c r="E29" s="60">
        <v>8715.6133333333346</v>
      </c>
      <c r="F29" s="61">
        <v>11003.13</v>
      </c>
    </row>
    <row r="30" spans="1:7" x14ac:dyDescent="0.2">
      <c r="A30" s="43">
        <v>33</v>
      </c>
      <c r="B30" s="60">
        <v>11834.0065</v>
      </c>
      <c r="C30" s="60">
        <v>9268.9615000000013</v>
      </c>
      <c r="D30" s="61">
        <v>10092.69</v>
      </c>
      <c r="E30" s="61">
        <v>10417.620000000001</v>
      </c>
      <c r="F30" s="61"/>
    </row>
    <row r="31" spans="1:7" x14ac:dyDescent="0.2">
      <c r="A31" s="43">
        <v>35</v>
      </c>
      <c r="B31" s="60">
        <v>15217.91</v>
      </c>
      <c r="C31" s="60">
        <v>11483.270750000001</v>
      </c>
      <c r="D31" s="61">
        <v>19223.099999999999</v>
      </c>
      <c r="E31" s="61">
        <v>14031.52</v>
      </c>
      <c r="F31" s="61"/>
    </row>
    <row r="32" spans="1:7" x14ac:dyDescent="0.2">
      <c r="A32" s="43">
        <v>38</v>
      </c>
      <c r="B32" s="60">
        <v>17418.254999999997</v>
      </c>
      <c r="C32" s="61">
        <v>13697.58</v>
      </c>
      <c r="D32" s="60">
        <v>17414.915000000001</v>
      </c>
      <c r="E32" s="60">
        <v>16988.555</v>
      </c>
      <c r="F32" s="61"/>
    </row>
    <row r="33" spans="1:6" x14ac:dyDescent="0.2">
      <c r="A33" s="43">
        <v>39</v>
      </c>
      <c r="B33" s="60">
        <v>19618.599999999999</v>
      </c>
      <c r="C33" s="61">
        <v>16185.91</v>
      </c>
      <c r="D33" s="61">
        <v>15606.73</v>
      </c>
      <c r="E33" s="61">
        <v>19945.59</v>
      </c>
      <c r="F33" s="61"/>
    </row>
    <row r="34" spans="1:6" x14ac:dyDescent="0.2">
      <c r="A34" s="43">
        <v>41</v>
      </c>
      <c r="B34" s="60">
        <v>24916.27</v>
      </c>
      <c r="C34" s="60">
        <v>27762.915000000001</v>
      </c>
      <c r="D34" s="61">
        <v>17193.240000000002</v>
      </c>
      <c r="E34" s="61"/>
      <c r="F34" s="61"/>
    </row>
    <row r="35" spans="1:6" x14ac:dyDescent="0.2">
      <c r="A35" s="43">
        <v>42</v>
      </c>
      <c r="B35" s="60">
        <v>30213.940000000002</v>
      </c>
      <c r="C35" s="61">
        <v>39339.919999999998</v>
      </c>
      <c r="D35" s="60">
        <v>22991.070000000003</v>
      </c>
      <c r="E35" s="61"/>
      <c r="F35" s="61"/>
    </row>
    <row r="36" spans="1:6" x14ac:dyDescent="0.2">
      <c r="A36" s="43">
        <v>44</v>
      </c>
      <c r="B36" s="60">
        <v>35511.61</v>
      </c>
      <c r="C36" s="61">
        <v>24416.240000000002</v>
      </c>
      <c r="D36" s="60">
        <v>28788.900000000005</v>
      </c>
      <c r="E36" s="61"/>
      <c r="F36" s="61"/>
    </row>
    <row r="37" spans="1:6" x14ac:dyDescent="0.2">
      <c r="A37" s="43">
        <v>45</v>
      </c>
      <c r="B37" s="60">
        <v>43201.55</v>
      </c>
      <c r="C37" s="60">
        <v>29198.78</v>
      </c>
      <c r="D37" s="61">
        <v>34586.730000000003</v>
      </c>
      <c r="E37" s="61"/>
      <c r="F37" s="61"/>
    </row>
    <row r="38" spans="1:6" x14ac:dyDescent="0.2">
      <c r="A38" s="43">
        <v>47</v>
      </c>
      <c r="B38" s="60">
        <v>44994.335000000006</v>
      </c>
      <c r="C38" s="61">
        <v>33981.32</v>
      </c>
      <c r="D38" s="61"/>
      <c r="E38" s="61"/>
      <c r="F38" s="61"/>
    </row>
    <row r="39" spans="1:6" x14ac:dyDescent="0.2">
      <c r="A39" s="43">
        <v>48</v>
      </c>
      <c r="B39" s="60">
        <v>46787.12</v>
      </c>
      <c r="C39" s="61">
        <v>49950.6</v>
      </c>
      <c r="D39" s="61"/>
      <c r="E39" s="61"/>
      <c r="F39" s="61"/>
    </row>
    <row r="40" spans="1:6" x14ac:dyDescent="0.2">
      <c r="A40" s="43">
        <v>50</v>
      </c>
      <c r="B40" s="60">
        <v>46456.723333333335</v>
      </c>
      <c r="C40" s="60"/>
      <c r="D40" s="60"/>
      <c r="E40" s="60"/>
      <c r="F40" s="60"/>
    </row>
    <row r="41" spans="1:6" x14ac:dyDescent="0.2">
      <c r="A41" s="43">
        <v>51</v>
      </c>
      <c r="B41" s="60">
        <v>46126.326666666668</v>
      </c>
      <c r="C41" s="60"/>
      <c r="D41" s="60"/>
      <c r="E41" s="60"/>
      <c r="F41" s="60"/>
    </row>
    <row r="42" spans="1:6" x14ac:dyDescent="0.2">
      <c r="A42" s="43">
        <v>53</v>
      </c>
      <c r="B42" s="60">
        <v>45795.93</v>
      </c>
      <c r="C42" s="60"/>
      <c r="D42" s="60"/>
      <c r="E42" s="60"/>
      <c r="F42" s="60"/>
    </row>
    <row r="43" spans="1:6" x14ac:dyDescent="0.2">
      <c r="A43" s="43">
        <v>54</v>
      </c>
      <c r="B43" s="60">
        <v>49143.805</v>
      </c>
      <c r="C43" s="60"/>
      <c r="D43" s="60"/>
      <c r="E43" s="60"/>
      <c r="F43" s="60"/>
    </row>
    <row r="44" spans="1:6" x14ac:dyDescent="0.2">
      <c r="A44" s="43">
        <v>56</v>
      </c>
      <c r="B44" s="60">
        <v>52491.68</v>
      </c>
      <c r="C44" s="60"/>
      <c r="D44" s="60"/>
      <c r="E44" s="60"/>
      <c r="F44" s="60"/>
    </row>
    <row r="45" spans="1:6" x14ac:dyDescent="0.2">
      <c r="A45" s="43">
        <v>59</v>
      </c>
      <c r="B45" s="60"/>
      <c r="C45" s="60"/>
      <c r="D45" s="60"/>
      <c r="E45" s="60"/>
      <c r="F45" s="60"/>
    </row>
    <row r="46" spans="1:6" x14ac:dyDescent="0.2">
      <c r="A46" s="43">
        <v>61</v>
      </c>
      <c r="B46" s="60"/>
      <c r="C46" s="60"/>
      <c r="D46" s="60"/>
      <c r="E46" s="60"/>
      <c r="F46" s="60"/>
    </row>
    <row r="47" spans="1:6" x14ac:dyDescent="0.2">
      <c r="A47" s="43">
        <v>62</v>
      </c>
      <c r="B47" s="60"/>
      <c r="C47" s="60"/>
      <c r="D47" s="60"/>
      <c r="E47" s="60"/>
      <c r="F47" s="60"/>
    </row>
    <row r="48" spans="1:6" x14ac:dyDescent="0.2">
      <c r="A48" s="46">
        <v>63</v>
      </c>
      <c r="B48" s="62"/>
      <c r="C48" s="62"/>
      <c r="D48" s="62"/>
      <c r="E48" s="62"/>
      <c r="F48" s="6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earnind_working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Amy Grzybowski</cp:lastModifiedBy>
  <dcterms:created xsi:type="dcterms:W3CDTF">2020-01-23T01:21:13Z</dcterms:created>
  <dcterms:modified xsi:type="dcterms:W3CDTF">2020-02-20T19:29:04Z</dcterms:modified>
</cp:coreProperties>
</file>