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405" yWindow="735" windowWidth="21840" windowHeight="13680" tabRatio="500"/>
  </bookViews>
  <sheets>
    <sheet name="Figure 1" sheetId="8" r:id="rId1"/>
    <sheet name="Figure 2" sheetId="12" r:id="rId2"/>
    <sheet name="Figure 3" sheetId="1" r:id="rId3"/>
    <sheet name="Figure 4" sheetId="4" r:id="rId4"/>
    <sheet name="Figure 5" sheetId="13" r:id="rId5"/>
    <sheet name="Figure 6" sheetId="5" r:id="rId6"/>
    <sheet name="Figure 7" sheetId="6" r:id="rId7"/>
  </sheets>
  <calcPr calcId="145621"/>
</workbook>
</file>

<file path=xl/calcChain.xml><?xml version="1.0" encoding="utf-8"?>
<calcChain xmlns="http://schemas.openxmlformats.org/spreadsheetml/2006/main">
  <c r="B24" i="13" l="1"/>
  <c r="BB27" i="1" l="1"/>
  <c r="BA27" i="1"/>
</calcChain>
</file>

<file path=xl/sharedStrings.xml><?xml version="1.0" encoding="utf-8"?>
<sst xmlns="http://schemas.openxmlformats.org/spreadsheetml/2006/main" count="93" uniqueCount="87">
  <si>
    <t>03:Q2</t>
  </si>
  <si>
    <t>03:Q3</t>
  </si>
  <si>
    <t>03:Q4</t>
  </si>
  <si>
    <t>04:Q2</t>
  </si>
  <si>
    <t>04:Q3</t>
  </si>
  <si>
    <t>04:Q4</t>
  </si>
  <si>
    <t>05:Q2</t>
  </si>
  <si>
    <t>05:Q3</t>
  </si>
  <si>
    <t>05:Q4</t>
  </si>
  <si>
    <t>06:Q2</t>
  </si>
  <si>
    <t>06:Q3</t>
  </si>
  <si>
    <t>06:Q4</t>
  </si>
  <si>
    <t>07:Q2</t>
  </si>
  <si>
    <t>07:Q3</t>
  </si>
  <si>
    <t>07:Q4</t>
  </si>
  <si>
    <t>08:Q2</t>
  </si>
  <si>
    <t>08:Q3</t>
  </si>
  <si>
    <t>08:Q4</t>
  </si>
  <si>
    <t>09:Q2</t>
  </si>
  <si>
    <t>09:Q3</t>
  </si>
  <si>
    <t>09:Q4</t>
  </si>
  <si>
    <t>10:Q2</t>
  </si>
  <si>
    <t>10:Q3</t>
  </si>
  <si>
    <t>10:Q4</t>
  </si>
  <si>
    <t>11:Q2</t>
  </si>
  <si>
    <t>11:Q3</t>
  </si>
  <si>
    <t>11:Q4</t>
  </si>
  <si>
    <t>12:Q2</t>
  </si>
  <si>
    <t>12:Q3</t>
  </si>
  <si>
    <t>12:Q4</t>
  </si>
  <si>
    <t>13:Q2</t>
  </si>
  <si>
    <t>13:Q3</t>
  </si>
  <si>
    <t>13:Q4</t>
  </si>
  <si>
    <t>14:Q2</t>
  </si>
  <si>
    <t>14:Q3</t>
  </si>
  <si>
    <t>14:Q4</t>
  </si>
  <si>
    <t>15:Q2</t>
  </si>
  <si>
    <t>15:Q3</t>
  </si>
  <si>
    <t>Year</t>
  </si>
  <si>
    <t>Auto loan</t>
  </si>
  <si>
    <t>Credit card</t>
  </si>
  <si>
    <t>Student loan</t>
  </si>
  <si>
    <t>Age&lt;30</t>
  </si>
  <si>
    <t>All</t>
  </si>
  <si>
    <t>Ages 30-49</t>
  </si>
  <si>
    <t>Ages 50+</t>
  </si>
  <si>
    <r>
      <t xml:space="preserve">Source: </t>
    </r>
    <r>
      <rPr>
        <sz val="10"/>
        <rFont val="Times New Roman"/>
        <family val="1"/>
      </rPr>
      <t xml:space="preserve">Federal Reserve Bank of New York, </t>
    </r>
    <r>
      <rPr>
        <i/>
        <sz val="10"/>
        <rFont val="Times New Roman"/>
        <family val="1"/>
      </rPr>
      <t>Consumer Credit Panel/Equifax</t>
    </r>
    <r>
      <rPr>
        <sz val="10"/>
        <rFont val="Times New Roman"/>
        <family val="1"/>
      </rPr>
      <t xml:space="preserve"> (2015).</t>
    </r>
  </si>
  <si>
    <t>Home equity</t>
  </si>
  <si>
    <t>With student debt</t>
  </si>
  <si>
    <t>Without student debt</t>
  </si>
  <si>
    <t>Did not complete college</t>
  </si>
  <si>
    <t>Completed college</t>
  </si>
  <si>
    <r>
      <t xml:space="preserve">Figure 1. </t>
    </r>
    <r>
      <rPr>
        <i/>
        <sz val="12"/>
        <color theme="1"/>
        <rFont val="Times New Roman"/>
        <family val="1"/>
      </rPr>
      <t xml:space="preserve">Ratio of Wealth to Income by Age from the </t>
    </r>
    <r>
      <rPr>
        <sz val="12"/>
        <color theme="1"/>
        <rFont val="Times New Roman"/>
        <family val="1"/>
      </rPr>
      <t>Survey of Consumer Finances,</t>
    </r>
    <r>
      <rPr>
        <i/>
        <sz val="12"/>
        <color theme="1"/>
        <rFont val="Times New Roman"/>
        <family val="1"/>
      </rPr>
      <t xml:space="preserve"> 1983-2013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</si>
  <si>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based on U.S. Board of Governors of the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(SCF) (1983-2013).</t>
    </r>
  </si>
  <si>
    <t>20-22</t>
  </si>
  <si>
    <t>23-25</t>
  </si>
  <si>
    <t>26-28</t>
  </si>
  <si>
    <t>29-31</t>
  </si>
  <si>
    <t>32-34</t>
  </si>
  <si>
    <t>35-37</t>
  </si>
  <si>
    <t>38-40</t>
  </si>
  <si>
    <t>41-43</t>
  </si>
  <si>
    <t>44-46</t>
  </si>
  <si>
    <t>47-49</t>
  </si>
  <si>
    <t>50-52</t>
  </si>
  <si>
    <t>53-55</t>
  </si>
  <si>
    <t>56-58</t>
  </si>
  <si>
    <t>59-61</t>
  </si>
  <si>
    <t>62-64</t>
  </si>
  <si>
    <t>Ages</t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</si>
  <si>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</si>
  <si>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The National Retirement Risk Index, 1983-2013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</si>
  <si>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Munnell, Hou, and Webb (2014).</t>
    </r>
  </si>
  <si>
    <t>NRRI</t>
  </si>
  <si>
    <r>
      <t xml:space="preserve">Figure 3. </t>
    </r>
    <r>
      <rPr>
        <i/>
        <sz val="12"/>
        <color theme="1"/>
        <rFont val="Times New Roman"/>
        <family val="1"/>
      </rPr>
      <t>Non-Mortgage Debt Balances, Trillions of Dollars, 2003-2015</t>
    </r>
  </si>
  <si>
    <t>Ages 50-59</t>
  </si>
  <si>
    <t>Ages 40-49</t>
  </si>
  <si>
    <t>Ages 30-39</t>
  </si>
  <si>
    <t>Ages 21-29</t>
  </si>
  <si>
    <r>
      <t xml:space="preserve">Figure 5. </t>
    </r>
    <r>
      <rPr>
        <i/>
        <sz val="12"/>
        <color theme="1"/>
        <rFont val="Times New Roman"/>
        <family val="1"/>
      </rPr>
      <t>Percentage of Households with Student Debt, by Age of Household Head</t>
    </r>
  </si>
  <si>
    <t>Age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</si>
  <si>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2013 SCF.</t>
    </r>
  </si>
  <si>
    <r>
      <t xml:space="preserve">Figure 6. </t>
    </r>
    <r>
      <rPr>
        <i/>
        <sz val="12"/>
        <color theme="1"/>
        <rFont val="Times New Roman"/>
        <family val="1"/>
      </rPr>
      <t>NRRI for Households with and without Student Debt, 2013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</si>
  <si>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calculations.</t>
    </r>
  </si>
  <si>
    <r>
      <t xml:space="preserve">Figure 7. </t>
    </r>
    <r>
      <rPr>
        <i/>
        <sz val="12"/>
        <color rgb="FF000000"/>
        <rFont val="Times New Roman"/>
        <family val="1"/>
      </rPr>
      <t>NRRI for Households with Student Debt, by College Completion, 2013</t>
    </r>
  </si>
  <si>
    <r>
      <t xml:space="preserve">Figure 4. </t>
    </r>
    <r>
      <rPr>
        <i/>
        <sz val="12"/>
        <color rgb="FF000000"/>
        <rFont val="Times New Roman"/>
        <family val="1"/>
      </rPr>
      <t>Percentage of Student Loan Borrowers 90+ Days Delinquent, 2004, 2008, and 2012</t>
    </r>
  </si>
  <si>
    <r>
      <t>Source: Consumer Credit Panel/Equifax</t>
    </r>
    <r>
      <rPr>
        <sz val="10"/>
        <rFont val="Times New Roman"/>
        <family val="1"/>
      </rPr>
      <t xml:space="preserve"> (2015).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</si>
</sst>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0.000"/>
    <numFmt numFmtId="166" formatCode="_(* #,##0.000_);_(* \(#,##0.000\);_(* &quot;-&quot;??_);_(@_)"/>
    <numFmt numFmtId="167" formatCode="#,##0.00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/>
    <xf numFmtId="0" fontId="13" fillId="0" borderId="0"/>
    <xf numFmtId="0" fontId="12" fillId="0" borderId="0"/>
    <xf numFmtId="9" fontId="1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5" fontId="0" fillId="0" borderId="0" xfId="0" applyNumberFormat="1"/>
    <xf numFmtId="166" fontId="0" fillId="0" borderId="0" xfId="1" applyNumberFormat="1" applyFont="1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/>
    <xf numFmtId="0" fontId="2" fillId="0" borderId="0" xfId="3"/>
    <xf numFmtId="10" fontId="10" fillId="0" borderId="0" xfId="3" applyNumberFormat="1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3" applyFont="1"/>
    <xf numFmtId="0" fontId="4" fillId="0" borderId="0" xfId="0" applyFont="1"/>
    <xf numFmtId="0" fontId="7" fillId="0" borderId="0" xfId="0" applyFont="1"/>
    <xf numFmtId="0" fontId="14" fillId="0" borderId="0" xfId="6" applyFont="1" applyAlignment="1">
      <alignment horizontal="center"/>
    </xf>
    <xf numFmtId="0" fontId="4" fillId="0" borderId="0" xfId="5" applyFont="1" applyAlignment="1">
      <alignment horizontal="center"/>
    </xf>
    <xf numFmtId="0" fontId="14" fillId="0" borderId="0" xfId="6" applyFont="1" applyAlignment="1">
      <alignment horizontal="left"/>
    </xf>
    <xf numFmtId="0" fontId="14" fillId="0" borderId="1" xfId="6" applyFont="1" applyBorder="1" applyAlignment="1">
      <alignment horizontal="left"/>
    </xf>
    <xf numFmtId="0" fontId="14" fillId="0" borderId="1" xfId="6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14" fillId="0" borderId="2" xfId="6" applyFont="1" applyBorder="1" applyAlignment="1">
      <alignment horizontal="left"/>
    </xf>
    <xf numFmtId="0" fontId="14" fillId="0" borderId="2" xfId="6" applyFont="1" applyBorder="1" applyAlignment="1">
      <alignment horizontal="center"/>
    </xf>
    <xf numFmtId="0" fontId="4" fillId="0" borderId="2" xfId="5" applyFont="1" applyBorder="1" applyAlignment="1">
      <alignment horizontal="center"/>
    </xf>
    <xf numFmtId="0" fontId="6" fillId="0" borderId="0" xfId="0" applyFont="1"/>
    <xf numFmtId="9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9" fontId="4" fillId="0" borderId="2" xfId="0" applyNumberFormat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4" fillId="0" borderId="0" xfId="0" quotePrefix="1" applyNumberFormat="1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/>
    <xf numFmtId="165" fontId="4" fillId="0" borderId="0" xfId="2" applyNumberFormat="1" applyFont="1" applyFill="1" applyAlignment="1">
      <alignment horizontal="center"/>
    </xf>
    <xf numFmtId="10" fontId="4" fillId="0" borderId="0" xfId="0" applyNumberFormat="1" applyFont="1" applyAlignment="1">
      <alignment horizontal="center"/>
    </xf>
    <xf numFmtId="10" fontId="4" fillId="0" borderId="2" xfId="2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0" fontId="4" fillId="0" borderId="0" xfId="2" applyNumberFormat="1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10" fontId="4" fillId="0" borderId="2" xfId="0" applyNumberFormat="1" applyFont="1" applyBorder="1" applyAlignment="1">
      <alignment horizontal="center"/>
    </xf>
    <xf numFmtId="10" fontId="10" fillId="0" borderId="0" xfId="3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</cellXfs>
  <cellStyles count="8">
    <cellStyle name="Comma" xfId="1" builtinId="3"/>
    <cellStyle name="Normal" xfId="0" builtinId="0"/>
    <cellStyle name="Normal 2" xfId="3"/>
    <cellStyle name="Normal 2 2" xfId="6"/>
    <cellStyle name="Normal 3" xfId="4"/>
    <cellStyle name="Normal 4" xfId="5"/>
    <cellStyle name="Percent" xfId="2" builtinId="5"/>
    <cellStyle name="Percent 2" xfId="7"/>
  </cellStyles>
  <dxfs count="0"/>
  <tableStyles count="0" defaultTableStyle="TableStyleMedium9" defaultPivotStyle="PivotStyleMedium7"/>
  <colors>
    <mruColors>
      <color rgb="FF80000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83333333333297E-2"/>
          <c:y val="3.0337457817772799E-2"/>
          <c:w val="0.92435783027121599"/>
          <c:h val="0.88267841519809997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1983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1'!$B$25:$B$39</c:f>
              <c:numCache>
                <c:formatCode>General</c:formatCode>
                <c:ptCount val="15"/>
                <c:pt idx="0">
                  <c:v>0.18</c:v>
                </c:pt>
                <c:pt idx="1">
                  <c:v>0.16</c:v>
                </c:pt>
                <c:pt idx="2">
                  <c:v>0.34</c:v>
                </c:pt>
                <c:pt idx="3">
                  <c:v>0.41</c:v>
                </c:pt>
                <c:pt idx="4">
                  <c:v>1.08</c:v>
                </c:pt>
                <c:pt idx="5">
                  <c:v>1.22</c:v>
                </c:pt>
                <c:pt idx="6">
                  <c:v>1.42</c:v>
                </c:pt>
                <c:pt idx="7">
                  <c:v>1.61</c:v>
                </c:pt>
                <c:pt idx="8">
                  <c:v>2.21</c:v>
                </c:pt>
                <c:pt idx="9">
                  <c:v>1.92</c:v>
                </c:pt>
                <c:pt idx="10">
                  <c:v>2.12</c:v>
                </c:pt>
                <c:pt idx="11">
                  <c:v>2.2000000000000002</c:v>
                </c:pt>
                <c:pt idx="12">
                  <c:v>3.19</c:v>
                </c:pt>
                <c:pt idx="13">
                  <c:v>3.37</c:v>
                </c:pt>
                <c:pt idx="14">
                  <c:v>3.29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1989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1'!$C$25:$C$39</c:f>
              <c:numCache>
                <c:formatCode>General</c:formatCode>
                <c:ptCount val="15"/>
                <c:pt idx="0">
                  <c:v>0.25</c:v>
                </c:pt>
                <c:pt idx="1">
                  <c:v>0.16</c:v>
                </c:pt>
                <c:pt idx="2">
                  <c:v>0.46</c:v>
                </c:pt>
                <c:pt idx="3">
                  <c:v>0.48</c:v>
                </c:pt>
                <c:pt idx="4">
                  <c:v>0.66</c:v>
                </c:pt>
                <c:pt idx="5">
                  <c:v>1.18</c:v>
                </c:pt>
                <c:pt idx="6">
                  <c:v>1.1299999999999999</c:v>
                </c:pt>
                <c:pt idx="7">
                  <c:v>1.78</c:v>
                </c:pt>
                <c:pt idx="8">
                  <c:v>2.11</c:v>
                </c:pt>
                <c:pt idx="9">
                  <c:v>2.2200000000000002</c:v>
                </c:pt>
                <c:pt idx="10">
                  <c:v>2.64</c:v>
                </c:pt>
                <c:pt idx="11">
                  <c:v>2.97</c:v>
                </c:pt>
                <c:pt idx="12">
                  <c:v>2.84</c:v>
                </c:pt>
                <c:pt idx="13">
                  <c:v>3.24</c:v>
                </c:pt>
                <c:pt idx="14">
                  <c:v>4.26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1'!$D$24</c:f>
              <c:strCache>
                <c:ptCount val="1"/>
                <c:pt idx="0">
                  <c:v>1992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1'!$D$25:$D$39</c:f>
              <c:numCache>
                <c:formatCode>General</c:formatCode>
                <c:ptCount val="15"/>
                <c:pt idx="0">
                  <c:v>0.18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0.62</c:v>
                </c:pt>
                <c:pt idx="4">
                  <c:v>0.72</c:v>
                </c:pt>
                <c:pt idx="5">
                  <c:v>0.76</c:v>
                </c:pt>
                <c:pt idx="6">
                  <c:v>1.36</c:v>
                </c:pt>
                <c:pt idx="7">
                  <c:v>1.52</c:v>
                </c:pt>
                <c:pt idx="8">
                  <c:v>1.53</c:v>
                </c:pt>
                <c:pt idx="9">
                  <c:v>1.73</c:v>
                </c:pt>
                <c:pt idx="10">
                  <c:v>2.35</c:v>
                </c:pt>
                <c:pt idx="11">
                  <c:v>2.76</c:v>
                </c:pt>
                <c:pt idx="12">
                  <c:v>3.24</c:v>
                </c:pt>
                <c:pt idx="13">
                  <c:v>3.77</c:v>
                </c:pt>
                <c:pt idx="14">
                  <c:v>4.22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1'!$E$24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00ABEA"/>
              </a:solidFill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1'!$E$25:$E$39</c:f>
              <c:numCache>
                <c:formatCode>General</c:formatCode>
                <c:ptCount val="15"/>
                <c:pt idx="0">
                  <c:v>0.26</c:v>
                </c:pt>
                <c:pt idx="1">
                  <c:v>0.24</c:v>
                </c:pt>
                <c:pt idx="2">
                  <c:v>0.46</c:v>
                </c:pt>
                <c:pt idx="3">
                  <c:v>0.76</c:v>
                </c:pt>
                <c:pt idx="4">
                  <c:v>0.85</c:v>
                </c:pt>
                <c:pt idx="5">
                  <c:v>1.1200000000000001</c:v>
                </c:pt>
                <c:pt idx="6">
                  <c:v>1.07</c:v>
                </c:pt>
                <c:pt idx="7">
                  <c:v>1.45</c:v>
                </c:pt>
                <c:pt idx="8">
                  <c:v>1.64</c:v>
                </c:pt>
                <c:pt idx="9">
                  <c:v>1.95</c:v>
                </c:pt>
                <c:pt idx="10">
                  <c:v>2.62</c:v>
                </c:pt>
                <c:pt idx="11">
                  <c:v>2.95</c:v>
                </c:pt>
                <c:pt idx="12">
                  <c:v>2.97</c:v>
                </c:pt>
                <c:pt idx="13">
                  <c:v>3.97</c:v>
                </c:pt>
                <c:pt idx="14">
                  <c:v>4.18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1'!$F$24</c:f>
              <c:strCache>
                <c:ptCount val="1"/>
                <c:pt idx="0">
                  <c:v>1998</c:v>
                </c:pt>
              </c:strCache>
            </c:strRef>
          </c:tx>
          <c:spPr>
            <a:ln w="25400">
              <a:solidFill>
                <a:srgbClr val="E80884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1'!$F$25:$F$39</c:f>
              <c:numCache>
                <c:formatCode>General</c:formatCode>
                <c:ptCount val="15"/>
                <c:pt idx="0">
                  <c:v>0.18</c:v>
                </c:pt>
                <c:pt idx="1">
                  <c:v>0.15</c:v>
                </c:pt>
                <c:pt idx="2">
                  <c:v>0.32</c:v>
                </c:pt>
                <c:pt idx="3">
                  <c:v>0.53</c:v>
                </c:pt>
                <c:pt idx="4">
                  <c:v>0.87</c:v>
                </c:pt>
                <c:pt idx="5">
                  <c:v>1.1000000000000001</c:v>
                </c:pt>
                <c:pt idx="6">
                  <c:v>1.1299999999999999</c:v>
                </c:pt>
                <c:pt idx="7">
                  <c:v>1.67</c:v>
                </c:pt>
                <c:pt idx="8">
                  <c:v>1.72</c:v>
                </c:pt>
                <c:pt idx="9">
                  <c:v>2.27</c:v>
                </c:pt>
                <c:pt idx="10">
                  <c:v>2.23</c:v>
                </c:pt>
                <c:pt idx="11">
                  <c:v>3.01</c:v>
                </c:pt>
                <c:pt idx="12">
                  <c:v>3.15</c:v>
                </c:pt>
                <c:pt idx="13">
                  <c:v>4.63</c:v>
                </c:pt>
                <c:pt idx="14">
                  <c:v>3.67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1'!$G$24</c:f>
              <c:strCache>
                <c:ptCount val="1"/>
                <c:pt idx="0">
                  <c:v>2001</c:v>
                </c:pt>
              </c:strCache>
            </c:strRef>
          </c:tx>
          <c:spPr>
            <a:ln w="25400">
              <a:solidFill>
                <a:srgbClr val="9F8B79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1'!$G$25:$G$39</c:f>
              <c:numCache>
                <c:formatCode>General</c:formatCode>
                <c:ptCount val="15"/>
                <c:pt idx="0">
                  <c:v>0.13</c:v>
                </c:pt>
                <c:pt idx="1">
                  <c:v>0.18</c:v>
                </c:pt>
                <c:pt idx="2">
                  <c:v>0.41</c:v>
                </c:pt>
                <c:pt idx="3">
                  <c:v>0.63</c:v>
                </c:pt>
                <c:pt idx="4">
                  <c:v>0.63</c:v>
                </c:pt>
                <c:pt idx="5">
                  <c:v>1.1100000000000001</c:v>
                </c:pt>
                <c:pt idx="6">
                  <c:v>1.2</c:v>
                </c:pt>
                <c:pt idx="7">
                  <c:v>1.7</c:v>
                </c:pt>
                <c:pt idx="8">
                  <c:v>2.02</c:v>
                </c:pt>
                <c:pt idx="9">
                  <c:v>2.4500000000000002</c:v>
                </c:pt>
                <c:pt idx="10">
                  <c:v>2.2000000000000002</c:v>
                </c:pt>
                <c:pt idx="11">
                  <c:v>3.21</c:v>
                </c:pt>
                <c:pt idx="12">
                  <c:v>3.9</c:v>
                </c:pt>
                <c:pt idx="13">
                  <c:v>4.6500000000000004</c:v>
                </c:pt>
                <c:pt idx="14">
                  <c:v>4.22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1'!$H$24</c:f>
              <c:strCache>
                <c:ptCount val="1"/>
                <c:pt idx="0">
                  <c:v>2004</c:v>
                </c:pt>
              </c:strCache>
            </c:strRef>
          </c:tx>
          <c:spPr>
            <a:ln w="25400">
              <a:solidFill>
                <a:srgbClr val="000074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1'!$H$25:$H$39</c:f>
              <c:numCache>
                <c:formatCode>General</c:formatCode>
                <c:ptCount val="15"/>
                <c:pt idx="0">
                  <c:v>0.41</c:v>
                </c:pt>
                <c:pt idx="1">
                  <c:v>0.51</c:v>
                </c:pt>
                <c:pt idx="2">
                  <c:v>0.5</c:v>
                </c:pt>
                <c:pt idx="3">
                  <c:v>0.81</c:v>
                </c:pt>
                <c:pt idx="4">
                  <c:v>0.82</c:v>
                </c:pt>
                <c:pt idx="5">
                  <c:v>1.08</c:v>
                </c:pt>
                <c:pt idx="6">
                  <c:v>1.64</c:v>
                </c:pt>
                <c:pt idx="7">
                  <c:v>1.88</c:v>
                </c:pt>
                <c:pt idx="8">
                  <c:v>2.27</c:v>
                </c:pt>
                <c:pt idx="9">
                  <c:v>2.2999999999999998</c:v>
                </c:pt>
                <c:pt idx="10">
                  <c:v>2.81</c:v>
                </c:pt>
                <c:pt idx="11">
                  <c:v>3.63</c:v>
                </c:pt>
                <c:pt idx="12">
                  <c:v>3.32</c:v>
                </c:pt>
                <c:pt idx="13">
                  <c:v>3.93</c:v>
                </c:pt>
                <c:pt idx="14">
                  <c:v>3.98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'Figure 1'!$I$24</c:f>
              <c:strCache>
                <c:ptCount val="1"/>
                <c:pt idx="0">
                  <c:v>2007</c:v>
                </c:pt>
              </c:strCache>
            </c:strRef>
          </c:tx>
          <c:spPr>
            <a:ln w="3175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1'!$I$25:$I$39</c:f>
              <c:numCache>
                <c:formatCode>General</c:formatCode>
                <c:ptCount val="15"/>
                <c:pt idx="0">
                  <c:v>7.0000000000000007E-2</c:v>
                </c:pt>
                <c:pt idx="1">
                  <c:v>0.16</c:v>
                </c:pt>
                <c:pt idx="2">
                  <c:v>0.34</c:v>
                </c:pt>
                <c:pt idx="3">
                  <c:v>0.69</c:v>
                </c:pt>
                <c:pt idx="4">
                  <c:v>0.86</c:v>
                </c:pt>
                <c:pt idx="5">
                  <c:v>1.0900000000000001</c:v>
                </c:pt>
                <c:pt idx="6">
                  <c:v>1.55</c:v>
                </c:pt>
                <c:pt idx="7">
                  <c:v>1.57</c:v>
                </c:pt>
                <c:pt idx="8">
                  <c:v>1.68</c:v>
                </c:pt>
                <c:pt idx="9">
                  <c:v>2.71</c:v>
                </c:pt>
                <c:pt idx="10">
                  <c:v>3.11</c:v>
                </c:pt>
                <c:pt idx="11">
                  <c:v>3.27</c:v>
                </c:pt>
                <c:pt idx="12">
                  <c:v>3.95</c:v>
                </c:pt>
                <c:pt idx="13">
                  <c:v>4.99</c:v>
                </c:pt>
                <c:pt idx="14">
                  <c:v>5.5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'Figure 1'!$J$24</c:f>
              <c:strCache>
                <c:ptCount val="1"/>
                <c:pt idx="0">
                  <c:v>2010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1'!$J$25:$J$39</c:f>
              <c:numCache>
                <c:formatCode>General</c:formatCode>
                <c:ptCount val="15"/>
                <c:pt idx="0">
                  <c:v>0.1</c:v>
                </c:pt>
                <c:pt idx="1">
                  <c:v>0.22</c:v>
                </c:pt>
                <c:pt idx="2">
                  <c:v>0.33</c:v>
                </c:pt>
                <c:pt idx="3">
                  <c:v>0.27</c:v>
                </c:pt>
                <c:pt idx="4">
                  <c:v>0.38</c:v>
                </c:pt>
                <c:pt idx="5">
                  <c:v>0.44</c:v>
                </c:pt>
                <c:pt idx="6">
                  <c:v>0.71</c:v>
                </c:pt>
                <c:pt idx="7">
                  <c:v>0.8</c:v>
                </c:pt>
                <c:pt idx="8">
                  <c:v>1.22</c:v>
                </c:pt>
                <c:pt idx="9">
                  <c:v>1.47</c:v>
                </c:pt>
                <c:pt idx="10">
                  <c:v>1.89</c:v>
                </c:pt>
                <c:pt idx="11">
                  <c:v>2.2200000000000002</c:v>
                </c:pt>
                <c:pt idx="12">
                  <c:v>2.23</c:v>
                </c:pt>
                <c:pt idx="13">
                  <c:v>2.82</c:v>
                </c:pt>
                <c:pt idx="14">
                  <c:v>3.89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'Figure 1'!$K$24</c:f>
              <c:strCache>
                <c:ptCount val="1"/>
                <c:pt idx="0">
                  <c:v>2013</c:v>
                </c:pt>
              </c:strCache>
            </c:strRef>
          </c:tx>
          <c:spPr>
            <a:ln w="31750">
              <a:solidFill>
                <a:srgbClr val="FCF33E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1'!$K$25:$K$39</c:f>
              <c:numCache>
                <c:formatCode>General</c:formatCode>
                <c:ptCount val="15"/>
                <c:pt idx="0">
                  <c:v>0.09</c:v>
                </c:pt>
                <c:pt idx="1">
                  <c:v>0.23</c:v>
                </c:pt>
                <c:pt idx="2">
                  <c:v>0.31</c:v>
                </c:pt>
                <c:pt idx="3">
                  <c:v>0.35</c:v>
                </c:pt>
                <c:pt idx="4">
                  <c:v>0.39</c:v>
                </c:pt>
                <c:pt idx="5">
                  <c:v>0.59</c:v>
                </c:pt>
                <c:pt idx="6">
                  <c:v>0.7</c:v>
                </c:pt>
                <c:pt idx="7">
                  <c:v>0.8</c:v>
                </c:pt>
                <c:pt idx="8">
                  <c:v>0.94</c:v>
                </c:pt>
                <c:pt idx="9">
                  <c:v>1.27</c:v>
                </c:pt>
                <c:pt idx="10">
                  <c:v>1.77</c:v>
                </c:pt>
                <c:pt idx="11">
                  <c:v>1.59</c:v>
                </c:pt>
                <c:pt idx="12">
                  <c:v>2.48</c:v>
                </c:pt>
                <c:pt idx="13">
                  <c:v>2.5</c:v>
                </c:pt>
                <c:pt idx="14">
                  <c:v>2.91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97248"/>
        <c:axId val="88598784"/>
      </c:lineChart>
      <c:catAx>
        <c:axId val="8859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8859878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885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88597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059711286089201E-2"/>
          <c:y val="7.7321584801899795E-2"/>
          <c:w val="0.141836793223798"/>
          <c:h val="0.5960580546243600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4.1406427408751702E-2"/>
          <c:w val="0.88231780402449689"/>
          <c:h val="0.871609486314210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2'!$A$25:$A$35</c:f>
              <c:numCache>
                <c:formatCode>General</c:formatCode>
                <c:ptCount val="11"/>
                <c:pt idx="0">
                  <c:v>1983</c:v>
                </c:pt>
                <c:pt idx="1">
                  <c:v>1986</c:v>
                </c:pt>
                <c:pt idx="2">
                  <c:v>1989</c:v>
                </c:pt>
                <c:pt idx="3">
                  <c:v>1992</c:v>
                </c:pt>
                <c:pt idx="4">
                  <c:v>1995</c:v>
                </c:pt>
                <c:pt idx="5">
                  <c:v>1998</c:v>
                </c:pt>
                <c:pt idx="6">
                  <c:v>2001</c:v>
                </c:pt>
                <c:pt idx="7">
                  <c:v>2004</c:v>
                </c:pt>
                <c:pt idx="8">
                  <c:v>2007</c:v>
                </c:pt>
                <c:pt idx="9">
                  <c:v>2010</c:v>
                </c:pt>
                <c:pt idx="10">
                  <c:v>2013</c:v>
                </c:pt>
              </c:numCache>
            </c:numRef>
          </c:cat>
          <c:val>
            <c:numRef>
              <c:f>'Figure 2'!$B$25:$B$35</c:f>
              <c:numCache>
                <c:formatCode>0%</c:formatCode>
                <c:ptCount val="11"/>
                <c:pt idx="0">
                  <c:v>0.31</c:v>
                </c:pt>
                <c:pt idx="1">
                  <c:v>0.31</c:v>
                </c:pt>
                <c:pt idx="2">
                  <c:v>0.3</c:v>
                </c:pt>
                <c:pt idx="3">
                  <c:v>0.37</c:v>
                </c:pt>
                <c:pt idx="4">
                  <c:v>0.38</c:v>
                </c:pt>
                <c:pt idx="5">
                  <c:v>0.4</c:v>
                </c:pt>
                <c:pt idx="6">
                  <c:v>0.38</c:v>
                </c:pt>
                <c:pt idx="7">
                  <c:v>0.45</c:v>
                </c:pt>
                <c:pt idx="8">
                  <c:v>0.44</c:v>
                </c:pt>
                <c:pt idx="9">
                  <c:v>0.53</c:v>
                </c:pt>
                <c:pt idx="10">
                  <c:v>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80512"/>
        <c:axId val="90046848"/>
      </c:barChart>
      <c:catAx>
        <c:axId val="8968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90046848"/>
        <c:crosses val="autoZero"/>
        <c:auto val="1"/>
        <c:lblAlgn val="ctr"/>
        <c:lblOffset val="100"/>
        <c:noMultiLvlLbl val="0"/>
      </c:catAx>
      <c:valAx>
        <c:axId val="900468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89680512"/>
        <c:crosses val="autoZero"/>
        <c:crossBetween val="between"/>
        <c:majorUnit val="0.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924252953439894E-2"/>
          <c:y val="2.636920384951881E-2"/>
          <c:w val="0.87022702773689098"/>
          <c:h val="0.83109111361079901"/>
        </c:manualLayout>
      </c:layout>
      <c:lineChart>
        <c:grouping val="standard"/>
        <c:varyColors val="0"/>
        <c:ser>
          <c:idx val="4"/>
          <c:order val="0"/>
          <c:tx>
            <c:strRef>
              <c:f>'Figure 3'!$A$27:$C$27</c:f>
              <c:strCache>
                <c:ptCount val="1"/>
                <c:pt idx="0">
                  <c:v>Student loan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strRef>
              <c:f>'Figure 3'!$D$23:$BB$23</c:f>
              <c:strCache>
                <c:ptCount val="51"/>
                <c:pt idx="0">
                  <c:v>2003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2004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2005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2006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2007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2008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2009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2010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2011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2012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2013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2014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2015</c:v>
                </c:pt>
                <c:pt idx="49">
                  <c:v>15:Q2</c:v>
                </c:pt>
                <c:pt idx="50">
                  <c:v>15:Q3</c:v>
                </c:pt>
              </c:strCache>
            </c:strRef>
          </c:cat>
          <c:val>
            <c:numRef>
              <c:f>'Figure 3'!$D$27:$BB$27</c:f>
              <c:numCache>
                <c:formatCode>0.000</c:formatCode>
                <c:ptCount val="51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1.2029999999999998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3'!$A$25:$C$25</c:f>
              <c:strCache>
                <c:ptCount val="1"/>
                <c:pt idx="0">
                  <c:v>Auto loan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3'!$D$23:$BB$23</c:f>
              <c:strCache>
                <c:ptCount val="51"/>
                <c:pt idx="0">
                  <c:v>2003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2004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2005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2006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2007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2008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2009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2010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2011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2012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2013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2014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2015</c:v>
                </c:pt>
                <c:pt idx="49">
                  <c:v>15:Q2</c:v>
                </c:pt>
                <c:pt idx="50">
                  <c:v>15:Q3</c:v>
                </c:pt>
              </c:strCache>
            </c:strRef>
          </c:cat>
          <c:val>
            <c:numRef>
              <c:f>'Figure 3'!$D$25:$BB$25</c:f>
              <c:numCache>
                <c:formatCode>0.000</c:formatCode>
                <c:ptCount val="51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3'!$A$26:$C$26</c:f>
              <c:strCache>
                <c:ptCount val="1"/>
                <c:pt idx="0">
                  <c:v>Credit card</c:v>
                </c:pt>
              </c:strCache>
            </c:strRef>
          </c:tx>
          <c:spPr>
            <a:ln w="25400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cat>
            <c:strRef>
              <c:f>'Figure 3'!$D$23:$BB$23</c:f>
              <c:strCache>
                <c:ptCount val="51"/>
                <c:pt idx="0">
                  <c:v>2003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2004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2005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2006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2007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2008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2009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2010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2011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2012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2013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2014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2015</c:v>
                </c:pt>
                <c:pt idx="49">
                  <c:v>15:Q2</c:v>
                </c:pt>
                <c:pt idx="50">
                  <c:v>15:Q3</c:v>
                </c:pt>
              </c:strCache>
            </c:strRef>
          </c:cat>
          <c:val>
            <c:numRef>
              <c:f>'Figure 3'!$D$26:$BB$26</c:f>
              <c:numCache>
                <c:formatCode>0.000</c:formatCode>
                <c:ptCount val="51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'Figure 3'!$A$24:$C$24</c:f>
              <c:strCache>
                <c:ptCount val="1"/>
                <c:pt idx="0">
                  <c:v>Home equity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3'!$D$23:$BB$23</c:f>
              <c:strCache>
                <c:ptCount val="51"/>
                <c:pt idx="0">
                  <c:v>2003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2004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2005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2006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2007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2008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2009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2010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2011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2012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2013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2014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2015</c:v>
                </c:pt>
                <c:pt idx="49">
                  <c:v>15:Q2</c:v>
                </c:pt>
                <c:pt idx="50">
                  <c:v>15:Q3</c:v>
                </c:pt>
              </c:strCache>
            </c:strRef>
          </c:cat>
          <c:val>
            <c:numRef>
              <c:f>'Figure 3'!$D$24:$BB$24</c:f>
              <c:numCache>
                <c:formatCode>0.000</c:formatCode>
                <c:ptCount val="51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70336"/>
        <c:axId val="90272512"/>
      </c:lineChart>
      <c:catAx>
        <c:axId val="902703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</a:t>
                </a:r>
              </a:p>
            </c:rich>
          </c:tx>
          <c:layout>
            <c:manualLayout>
              <c:xMode val="edge"/>
              <c:yMode val="edge"/>
              <c:x val="0.47002347430685132"/>
              <c:y val="0.93039682539682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0272512"/>
        <c:crosses val="autoZero"/>
        <c:auto val="1"/>
        <c:lblAlgn val="ctr"/>
        <c:lblOffset val="0"/>
        <c:tickLblSkip val="8"/>
        <c:tickMarkSkip val="8"/>
        <c:noMultiLvlLbl val="0"/>
      </c:catAx>
      <c:valAx>
        <c:axId val="90272512"/>
        <c:scaling>
          <c:orientation val="minMax"/>
          <c:max val="1.2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0270336"/>
        <c:crosses val="autoZero"/>
        <c:crossBetween val="between"/>
        <c:majorUnit val="0.3"/>
        <c:min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417569068633621"/>
          <c:y val="0.62077709036370454"/>
          <c:w val="0.27376119680661876"/>
          <c:h val="0.20243719535058113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ea typeface="Times New Roman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3998250219"/>
          <c:y val="2.63692038495188E-2"/>
          <c:w val="0.88137489063867014"/>
          <c:h val="0.886646669166354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4'!$A$25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6666666666666701E-2"/>
                  <c:y val="1.25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222222222222199E-2"/>
                  <c:y val="3.9681758530183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3333333333333297E-3"/>
                  <c:y val="1.25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111111111111099E-2"/>
                  <c:y val="4.16666666666659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4'!$B$24:$E$24</c:f>
              <c:strCache>
                <c:ptCount val="4"/>
                <c:pt idx="0">
                  <c:v>Age&lt;30</c:v>
                </c:pt>
                <c:pt idx="1">
                  <c:v>Ages 30-49</c:v>
                </c:pt>
                <c:pt idx="2">
                  <c:v>Ages 50+</c:v>
                </c:pt>
                <c:pt idx="3">
                  <c:v>All</c:v>
                </c:pt>
              </c:strCache>
            </c:strRef>
          </c:cat>
          <c:val>
            <c:numRef>
              <c:f>'Figure 4'!$B$25:$E$25</c:f>
              <c:numCache>
                <c:formatCode>0.00%</c:formatCode>
                <c:ptCount val="4"/>
                <c:pt idx="0">
                  <c:v>7.7799999999999994E-2</c:v>
                </c:pt>
                <c:pt idx="1">
                  <c:v>0.1222</c:v>
                </c:pt>
                <c:pt idx="2">
                  <c:v>7.5899999999999995E-2</c:v>
                </c:pt>
                <c:pt idx="3">
                  <c:v>9.4500000000000001E-2</c:v>
                </c:pt>
              </c:numCache>
            </c:numRef>
          </c:val>
        </c:ser>
        <c:ser>
          <c:idx val="2"/>
          <c:order val="1"/>
          <c:tx>
            <c:strRef>
              <c:f>'Figure 4'!$A$26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2222222222222199E-2"/>
                  <c:y val="4.1666666666666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222222222222199E-2"/>
                  <c:y val="-8.3333333333333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4444444444444E-2"/>
                  <c:y val="8.1348425196850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4'!$B$24:$E$24</c:f>
              <c:strCache>
                <c:ptCount val="4"/>
                <c:pt idx="0">
                  <c:v>Age&lt;30</c:v>
                </c:pt>
                <c:pt idx="1">
                  <c:v>Ages 30-49</c:v>
                </c:pt>
                <c:pt idx="2">
                  <c:v>Ages 50+</c:v>
                </c:pt>
                <c:pt idx="3">
                  <c:v>All</c:v>
                </c:pt>
              </c:strCache>
            </c:strRef>
          </c:cat>
          <c:val>
            <c:numRef>
              <c:f>'Figure 4'!$B$26:$E$26</c:f>
              <c:numCache>
                <c:formatCode>0.00%</c:formatCode>
                <c:ptCount val="4"/>
                <c:pt idx="0">
                  <c:v>0.10929999999999999</c:v>
                </c:pt>
                <c:pt idx="1">
                  <c:v>0.15740000000000001</c:v>
                </c:pt>
                <c:pt idx="2">
                  <c:v>9.8100000000000007E-2</c:v>
                </c:pt>
                <c:pt idx="3">
                  <c:v>0.1278</c:v>
                </c:pt>
              </c:numCache>
            </c:numRef>
          </c:val>
        </c:ser>
        <c:ser>
          <c:idx val="3"/>
          <c:order val="2"/>
          <c:tx>
            <c:strRef>
              <c:f>'Figure 4'!$A$27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2222222222222199E-2"/>
                  <c:y val="7.9363517060367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775590551181104E-3"/>
                  <c:y val="4.1666666666666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666666666666701E-2"/>
                  <c:y val="1.19048556430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872265966754156E-7"/>
                  <c:y val="8.13492063492063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4'!$B$24:$E$24</c:f>
              <c:strCache>
                <c:ptCount val="4"/>
                <c:pt idx="0">
                  <c:v>Age&lt;30</c:v>
                </c:pt>
                <c:pt idx="1">
                  <c:v>Ages 30-49</c:v>
                </c:pt>
                <c:pt idx="2">
                  <c:v>Ages 50+</c:v>
                </c:pt>
                <c:pt idx="3">
                  <c:v>All</c:v>
                </c:pt>
              </c:strCache>
            </c:strRef>
          </c:cat>
          <c:val>
            <c:numRef>
              <c:f>'Figure 4'!$B$27:$E$27</c:f>
              <c:numCache>
                <c:formatCode>0.00%</c:formatCode>
                <c:ptCount val="4"/>
                <c:pt idx="0">
                  <c:v>0.1595</c:v>
                </c:pt>
                <c:pt idx="1">
                  <c:v>0.2019</c:v>
                </c:pt>
                <c:pt idx="2">
                  <c:v>0.13700000000000001</c:v>
                </c:pt>
                <c:pt idx="3">
                  <c:v>0.1741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0370048"/>
        <c:axId val="90371584"/>
      </c:barChart>
      <c:catAx>
        <c:axId val="9037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0371584"/>
        <c:crosses val="autoZero"/>
        <c:auto val="1"/>
        <c:lblAlgn val="ctr"/>
        <c:lblOffset val="100"/>
        <c:noMultiLvlLbl val="0"/>
      </c:catAx>
      <c:valAx>
        <c:axId val="90371584"/>
        <c:scaling>
          <c:orientation val="minMax"/>
          <c:max val="0.3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03700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3709536307961"/>
          <c:y val="5.1360767404074484E-2"/>
          <c:w val="0.12670253718285199"/>
          <c:h val="0.17681383577052867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4120375364039"/>
          <c:y val="4.6105927161164677E-2"/>
          <c:w val="0.88299989213677055"/>
          <c:h val="0.79028992189626257"/>
        </c:manualLayout>
      </c:layout>
      <c:lineChart>
        <c:grouping val="standard"/>
        <c:varyColors val="0"/>
        <c:ser>
          <c:idx val="1"/>
          <c:order val="0"/>
          <c:tx>
            <c:strRef>
              <c:f>'Figure 5'!$A$24</c:f>
              <c:strCache>
                <c:ptCount val="1"/>
                <c:pt idx="0">
                  <c:v>Ages 21-29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9.5890626685362954E-2"/>
                  <c:y val="-3.9592761944310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0"/>
                  <c:y val="-3.5633485749879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5'!$B$23:$I$23</c:f>
              <c:numCache>
                <c:formatCode>General</c:formatCode>
                <c:ptCount val="8"/>
                <c:pt idx="0">
                  <c:v>1992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</c:numCache>
            </c:numRef>
          </c:cat>
          <c:val>
            <c:numRef>
              <c:f>'Figure 5'!$B$24:$I$24</c:f>
              <c:numCache>
                <c:formatCode>0.00%</c:formatCode>
                <c:ptCount val="8"/>
                <c:pt idx="0">
                  <c:v>0.16848571428571191</c:v>
                </c:pt>
                <c:pt idx="1">
                  <c:v>0.25609999999999999</c:v>
                </c:pt>
                <c:pt idx="2">
                  <c:v>0.27279999999999999</c:v>
                </c:pt>
                <c:pt idx="3">
                  <c:v>0.2802</c:v>
                </c:pt>
                <c:pt idx="4">
                  <c:v>0.29049999999999998</c:v>
                </c:pt>
                <c:pt idx="5">
                  <c:v>0.35880000000000001</c:v>
                </c:pt>
                <c:pt idx="6">
                  <c:v>0.41849999999999998</c:v>
                </c:pt>
                <c:pt idx="7">
                  <c:v>0.54790000000000005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5'!$A$25</c:f>
              <c:strCache>
                <c:ptCount val="1"/>
                <c:pt idx="0">
                  <c:v>Ages 30-39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5'!$B$23:$I$23</c:f>
              <c:numCache>
                <c:formatCode>General</c:formatCode>
                <c:ptCount val="8"/>
                <c:pt idx="0">
                  <c:v>1992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</c:numCache>
            </c:numRef>
          </c:cat>
          <c:val>
            <c:numRef>
              <c:f>'Figure 5'!$B$25:$I$25</c:f>
              <c:numCache>
                <c:formatCode>0.00%</c:formatCode>
                <c:ptCount val="8"/>
                <c:pt idx="0">
                  <c:v>0.15079999999999999</c:v>
                </c:pt>
                <c:pt idx="1">
                  <c:v>0.17430000000000001</c:v>
                </c:pt>
                <c:pt idx="2">
                  <c:v>0.17230000000000001</c:v>
                </c:pt>
                <c:pt idx="3">
                  <c:v>0.18260000000000001</c:v>
                </c:pt>
                <c:pt idx="4">
                  <c:v>0.21179999999999999</c:v>
                </c:pt>
                <c:pt idx="5">
                  <c:v>0.26219999999999999</c:v>
                </c:pt>
                <c:pt idx="6">
                  <c:v>0.34160000000000001</c:v>
                </c:pt>
                <c:pt idx="7">
                  <c:v>0.36020000000000002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5'!$A$26</c:f>
              <c:strCache>
                <c:ptCount val="1"/>
                <c:pt idx="0">
                  <c:v>Ages 40-49</c:v>
                </c:pt>
              </c:strCache>
            </c:strRef>
          </c:tx>
          <c:spPr>
            <a:ln w="25400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cat>
            <c:numRef>
              <c:f>'Figure 5'!$B$23:$I$23</c:f>
              <c:numCache>
                <c:formatCode>General</c:formatCode>
                <c:ptCount val="8"/>
                <c:pt idx="0">
                  <c:v>1992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</c:numCache>
            </c:numRef>
          </c:cat>
          <c:val>
            <c:numRef>
              <c:f>'Figure 5'!$B$26:$I$26</c:f>
              <c:numCache>
                <c:formatCode>0.00%</c:formatCode>
                <c:ptCount val="8"/>
                <c:pt idx="0">
                  <c:v>8.6900000000000005E-2</c:v>
                </c:pt>
                <c:pt idx="1">
                  <c:v>0.1206</c:v>
                </c:pt>
                <c:pt idx="2">
                  <c:v>0.10489999999999999</c:v>
                </c:pt>
                <c:pt idx="3">
                  <c:v>0.11310000000000001</c:v>
                </c:pt>
                <c:pt idx="4">
                  <c:v>0.13150000000000001</c:v>
                </c:pt>
                <c:pt idx="5">
                  <c:v>0.12859999999999999</c:v>
                </c:pt>
                <c:pt idx="6">
                  <c:v>0.20449999999999999</c:v>
                </c:pt>
                <c:pt idx="7">
                  <c:v>0.2286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'Figure 5'!$A$27</c:f>
              <c:strCache>
                <c:ptCount val="1"/>
                <c:pt idx="0">
                  <c:v>Ages 50-59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5'!$B$23:$I$23</c:f>
              <c:numCache>
                <c:formatCode>General</c:formatCode>
                <c:ptCount val="8"/>
                <c:pt idx="0">
                  <c:v>1992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</c:numCache>
            </c:numRef>
          </c:cat>
          <c:val>
            <c:numRef>
              <c:f>'Figure 5'!$B$27:$I$27</c:f>
              <c:numCache>
                <c:formatCode>0.00%</c:formatCode>
                <c:ptCount val="8"/>
                <c:pt idx="0">
                  <c:v>4.1500000000000002E-2</c:v>
                </c:pt>
                <c:pt idx="1">
                  <c:v>9.3899999999999997E-2</c:v>
                </c:pt>
                <c:pt idx="2">
                  <c:v>8.77E-2</c:v>
                </c:pt>
                <c:pt idx="3">
                  <c:v>8.4400000000000003E-2</c:v>
                </c:pt>
                <c:pt idx="4">
                  <c:v>0.12139999999999999</c:v>
                </c:pt>
                <c:pt idx="5">
                  <c:v>0.13730000000000001</c:v>
                </c:pt>
                <c:pt idx="6">
                  <c:v>0.14879999999999999</c:v>
                </c:pt>
                <c:pt idx="7">
                  <c:v>0.15289999999999998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62464"/>
        <c:axId val="90476928"/>
      </c:lineChart>
      <c:catAx>
        <c:axId val="9046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047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76928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0462464"/>
        <c:crosses val="autoZero"/>
        <c:crossBetween val="between"/>
        <c:majorUnit val="0.2"/>
        <c:minorUnit val="0.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870326825585158"/>
          <c:y val="6.7634725283906599E-2"/>
          <c:w val="0.26325423363175493"/>
          <c:h val="0.22833769321345768"/>
        </c:manualLayout>
      </c:layout>
      <c:overlay val="1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95E-2"/>
          <c:y val="3.07640711577719E-2"/>
          <c:w val="0.90081933508311463"/>
          <c:h val="0.869077302837145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</c:dPt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6'!$A$24:$A$25</c:f>
              <c:strCache>
                <c:ptCount val="2"/>
                <c:pt idx="0">
                  <c:v>With student debt</c:v>
                </c:pt>
                <c:pt idx="1">
                  <c:v>Without student debt</c:v>
                </c:pt>
              </c:strCache>
            </c:strRef>
          </c:cat>
          <c:val>
            <c:numRef>
              <c:f>'Figure 6'!$B$24:$B$25</c:f>
              <c:numCache>
                <c:formatCode>0.00%</c:formatCode>
                <c:ptCount val="2"/>
                <c:pt idx="0">
                  <c:v>0.60099999999999998</c:v>
                </c:pt>
                <c:pt idx="1">
                  <c:v>0.49199999999999999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20512"/>
        <c:axId val="90730496"/>
      </c:barChart>
      <c:catAx>
        <c:axId val="9072051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90730496"/>
        <c:crosses val="autoZero"/>
        <c:auto val="1"/>
        <c:lblAlgn val="ctr"/>
        <c:lblOffset val="100"/>
        <c:noMultiLvlLbl val="0"/>
      </c:catAx>
      <c:valAx>
        <c:axId val="90730496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90720512"/>
        <c:crosses val="autoZero"/>
        <c:crossBetween val="between"/>
        <c:majorUnit val="0.2"/>
        <c:min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7'!$D$23</c:f>
              <c:strCache>
                <c:ptCount val="1"/>
              </c:strCache>
            </c:strRef>
          </c:tx>
          <c:spPr>
            <a:ln w="3175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rgbClr val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rgbClr val="000000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268551236748101E-3"/>
                  <c:y val="1.3245033112582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'Figure 7'!$A$24:$A$25</c:f>
              <c:strCache>
                <c:ptCount val="2"/>
                <c:pt idx="0">
                  <c:v>Did not complete college</c:v>
                </c:pt>
                <c:pt idx="1">
                  <c:v>Completed college</c:v>
                </c:pt>
              </c:strCache>
            </c:strRef>
          </c:cat>
          <c:val>
            <c:numRef>
              <c:f>'Figure 7'!$D$24:$D$25</c:f>
              <c:numCache>
                <c:formatCode>0.00%</c:formatCode>
                <c:ptCount val="2"/>
                <c:pt idx="0">
                  <c:v>0.67100000000000004</c:v>
                </c:pt>
                <c:pt idx="1">
                  <c:v>0.52900000000000003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44320"/>
        <c:axId val="90745856"/>
      </c:barChart>
      <c:catAx>
        <c:axId val="907443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/>
        </c:spPr>
        <c:crossAx val="90745856"/>
        <c:crosses val="autoZero"/>
        <c:auto val="1"/>
        <c:lblAlgn val="ctr"/>
        <c:lblOffset val="100"/>
        <c:noMultiLvlLbl val="0"/>
      </c:catAx>
      <c:valAx>
        <c:axId val="907458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90744320"/>
        <c:crosses val="autoZero"/>
        <c:crossBetween val="between"/>
        <c:majorUnit val="0.2"/>
        <c:min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61912</xdr:rowOff>
    </xdr:from>
    <xdr:to>
      <xdr:col>6</xdr:col>
      <xdr:colOff>514350</xdr:colOff>
      <xdr:row>18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23812</xdr:rowOff>
    </xdr:from>
    <xdr:to>
      <xdr:col>6</xdr:col>
      <xdr:colOff>466725</xdr:colOff>
      <xdr:row>18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180975</xdr:rowOff>
    </xdr:from>
    <xdr:to>
      <xdr:col>9</xdr:col>
      <xdr:colOff>263525</xdr:colOff>
      <xdr:row>17</xdr:row>
      <xdr:rowOff>180975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44449</xdr:rowOff>
    </xdr:from>
    <xdr:to>
      <xdr:col>5</xdr:col>
      <xdr:colOff>381000</xdr:colOff>
      <xdr:row>18</xdr:row>
      <xdr:rowOff>44449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17235</xdr:rowOff>
    </xdr:from>
    <xdr:to>
      <xdr:col>5</xdr:col>
      <xdr:colOff>444500</xdr:colOff>
      <xdr:row>18</xdr:row>
      <xdr:rowOff>24492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200023</xdr:rowOff>
    </xdr:from>
    <xdr:to>
      <xdr:col>2</xdr:col>
      <xdr:colOff>1304925</xdr:colOff>
      <xdr:row>17</xdr:row>
      <xdr:rowOff>200023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9524</xdr:rowOff>
    </xdr:from>
    <xdr:to>
      <xdr:col>6</xdr:col>
      <xdr:colOff>514350</xdr:colOff>
      <xdr:row>18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9"/>
  <sheetViews>
    <sheetView tabSelected="1" workbookViewId="0"/>
  </sheetViews>
  <sheetFormatPr defaultRowHeight="15.75" x14ac:dyDescent="0.25"/>
  <sheetData>
    <row r="1" spans="1:1" x14ac:dyDescent="0.25">
      <c r="A1" s="16" t="s">
        <v>52</v>
      </c>
    </row>
    <row r="21" spans="1:11" x14ac:dyDescent="0.25">
      <c r="A21" s="17" t="s">
        <v>53</v>
      </c>
    </row>
    <row r="22" spans="1:11" x14ac:dyDescent="0.25">
      <c r="A22" s="27" t="s">
        <v>70</v>
      </c>
    </row>
    <row r="24" spans="1:11" x14ac:dyDescent="0.25">
      <c r="A24" s="21" t="s">
        <v>69</v>
      </c>
      <c r="B24" s="22">
        <v>1983</v>
      </c>
      <c r="C24" s="22">
        <v>1989</v>
      </c>
      <c r="D24" s="23">
        <v>1992</v>
      </c>
      <c r="E24" s="23">
        <v>1995</v>
      </c>
      <c r="F24" s="23">
        <v>1998</v>
      </c>
      <c r="G24" s="23">
        <v>2001</v>
      </c>
      <c r="H24" s="22">
        <v>2004</v>
      </c>
      <c r="I24" s="22">
        <v>2007</v>
      </c>
      <c r="J24" s="22">
        <v>2010</v>
      </c>
      <c r="K24" s="22">
        <v>2013</v>
      </c>
    </row>
    <row r="25" spans="1:11" x14ac:dyDescent="0.25">
      <c r="A25" s="20" t="s">
        <v>54</v>
      </c>
      <c r="B25" s="18">
        <v>0.18</v>
      </c>
      <c r="C25" s="18">
        <v>0.25</v>
      </c>
      <c r="D25" s="19">
        <v>0.18</v>
      </c>
      <c r="E25" s="19">
        <v>0.26</v>
      </c>
      <c r="F25" s="19">
        <v>0.18</v>
      </c>
      <c r="G25" s="19">
        <v>0.13</v>
      </c>
      <c r="H25" s="18">
        <v>0.41</v>
      </c>
      <c r="I25" s="18">
        <v>7.0000000000000007E-2</v>
      </c>
      <c r="J25" s="18">
        <v>0.1</v>
      </c>
      <c r="K25" s="18">
        <v>0.09</v>
      </c>
    </row>
    <row r="26" spans="1:11" x14ac:dyDescent="0.25">
      <c r="A26" s="20" t="s">
        <v>55</v>
      </c>
      <c r="B26" s="18">
        <v>0.16</v>
      </c>
      <c r="C26" s="18">
        <v>0.16</v>
      </c>
      <c r="D26" s="19">
        <v>0.28000000000000003</v>
      </c>
      <c r="E26" s="19">
        <v>0.24</v>
      </c>
      <c r="F26" s="19">
        <v>0.15</v>
      </c>
      <c r="G26" s="19">
        <v>0.18</v>
      </c>
      <c r="H26" s="18">
        <v>0.51</v>
      </c>
      <c r="I26" s="18">
        <v>0.16</v>
      </c>
      <c r="J26" s="18">
        <v>0.22</v>
      </c>
      <c r="K26" s="18">
        <v>0.23</v>
      </c>
    </row>
    <row r="27" spans="1:11" x14ac:dyDescent="0.25">
      <c r="A27" s="20" t="s">
        <v>56</v>
      </c>
      <c r="B27" s="18">
        <v>0.34</v>
      </c>
      <c r="C27" s="18">
        <v>0.46</v>
      </c>
      <c r="D27" s="19">
        <v>0.28000000000000003</v>
      </c>
      <c r="E27" s="19">
        <v>0.46</v>
      </c>
      <c r="F27" s="19">
        <v>0.32</v>
      </c>
      <c r="G27" s="19">
        <v>0.41</v>
      </c>
      <c r="H27" s="18">
        <v>0.5</v>
      </c>
      <c r="I27" s="18">
        <v>0.34</v>
      </c>
      <c r="J27" s="18">
        <v>0.33</v>
      </c>
      <c r="K27" s="18">
        <v>0.31</v>
      </c>
    </row>
    <row r="28" spans="1:11" x14ac:dyDescent="0.25">
      <c r="A28" s="20" t="s">
        <v>57</v>
      </c>
      <c r="B28" s="18">
        <v>0.41</v>
      </c>
      <c r="C28" s="18">
        <v>0.48</v>
      </c>
      <c r="D28" s="19">
        <v>0.62</v>
      </c>
      <c r="E28" s="19">
        <v>0.76</v>
      </c>
      <c r="F28" s="19">
        <v>0.53</v>
      </c>
      <c r="G28" s="19">
        <v>0.63</v>
      </c>
      <c r="H28" s="18">
        <v>0.81</v>
      </c>
      <c r="I28" s="18">
        <v>0.69</v>
      </c>
      <c r="J28" s="18">
        <v>0.27</v>
      </c>
      <c r="K28" s="18">
        <v>0.35</v>
      </c>
    </row>
    <row r="29" spans="1:11" x14ac:dyDescent="0.25">
      <c r="A29" s="20" t="s">
        <v>58</v>
      </c>
      <c r="B29" s="18">
        <v>1.08</v>
      </c>
      <c r="C29" s="18">
        <v>0.66</v>
      </c>
      <c r="D29" s="19">
        <v>0.72</v>
      </c>
      <c r="E29" s="19">
        <v>0.85</v>
      </c>
      <c r="F29" s="19">
        <v>0.87</v>
      </c>
      <c r="G29" s="19">
        <v>0.63</v>
      </c>
      <c r="H29" s="18">
        <v>0.82</v>
      </c>
      <c r="I29" s="18">
        <v>0.86</v>
      </c>
      <c r="J29" s="18">
        <v>0.38</v>
      </c>
      <c r="K29" s="18">
        <v>0.39</v>
      </c>
    </row>
    <row r="30" spans="1:11" x14ac:dyDescent="0.25">
      <c r="A30" s="20" t="s">
        <v>59</v>
      </c>
      <c r="B30" s="18">
        <v>1.22</v>
      </c>
      <c r="C30" s="18">
        <v>1.18</v>
      </c>
      <c r="D30" s="19">
        <v>0.76</v>
      </c>
      <c r="E30" s="19">
        <v>1.1200000000000001</v>
      </c>
      <c r="F30" s="19">
        <v>1.1000000000000001</v>
      </c>
      <c r="G30" s="19">
        <v>1.1100000000000001</v>
      </c>
      <c r="H30" s="18">
        <v>1.08</v>
      </c>
      <c r="I30" s="18">
        <v>1.0900000000000001</v>
      </c>
      <c r="J30" s="18">
        <v>0.44</v>
      </c>
      <c r="K30" s="18">
        <v>0.59</v>
      </c>
    </row>
    <row r="31" spans="1:11" x14ac:dyDescent="0.25">
      <c r="A31" s="20" t="s">
        <v>60</v>
      </c>
      <c r="B31" s="18">
        <v>1.42</v>
      </c>
      <c r="C31" s="18">
        <v>1.1299999999999999</v>
      </c>
      <c r="D31" s="19">
        <v>1.36</v>
      </c>
      <c r="E31" s="19">
        <v>1.07</v>
      </c>
      <c r="F31" s="19">
        <v>1.1299999999999999</v>
      </c>
      <c r="G31" s="19">
        <v>1.2</v>
      </c>
      <c r="H31" s="18">
        <v>1.64</v>
      </c>
      <c r="I31" s="18">
        <v>1.55</v>
      </c>
      <c r="J31" s="18">
        <v>0.71</v>
      </c>
      <c r="K31" s="18">
        <v>0.7</v>
      </c>
    </row>
    <row r="32" spans="1:11" x14ac:dyDescent="0.25">
      <c r="A32" s="20" t="s">
        <v>61</v>
      </c>
      <c r="B32" s="18">
        <v>1.61</v>
      </c>
      <c r="C32" s="18">
        <v>1.78</v>
      </c>
      <c r="D32" s="19">
        <v>1.52</v>
      </c>
      <c r="E32" s="19">
        <v>1.45</v>
      </c>
      <c r="F32" s="19">
        <v>1.67</v>
      </c>
      <c r="G32" s="19">
        <v>1.7</v>
      </c>
      <c r="H32" s="18">
        <v>1.88</v>
      </c>
      <c r="I32" s="18">
        <v>1.57</v>
      </c>
      <c r="J32" s="18">
        <v>0.8</v>
      </c>
      <c r="K32" s="18">
        <v>0.8</v>
      </c>
    </row>
    <row r="33" spans="1:11" x14ac:dyDescent="0.25">
      <c r="A33" s="20" t="s">
        <v>62</v>
      </c>
      <c r="B33" s="18">
        <v>2.21</v>
      </c>
      <c r="C33" s="18">
        <v>2.11</v>
      </c>
      <c r="D33" s="19">
        <v>1.53</v>
      </c>
      <c r="E33" s="19">
        <v>1.64</v>
      </c>
      <c r="F33" s="19">
        <v>1.72</v>
      </c>
      <c r="G33" s="19">
        <v>2.02</v>
      </c>
      <c r="H33" s="18">
        <v>2.27</v>
      </c>
      <c r="I33" s="18">
        <v>1.68</v>
      </c>
      <c r="J33" s="18">
        <v>1.22</v>
      </c>
      <c r="K33" s="18">
        <v>0.94</v>
      </c>
    </row>
    <row r="34" spans="1:11" x14ac:dyDescent="0.25">
      <c r="A34" s="20" t="s">
        <v>63</v>
      </c>
      <c r="B34" s="18">
        <v>1.92</v>
      </c>
      <c r="C34" s="18">
        <v>2.2200000000000002</v>
      </c>
      <c r="D34" s="19">
        <v>1.73</v>
      </c>
      <c r="E34" s="19">
        <v>1.95</v>
      </c>
      <c r="F34" s="19">
        <v>2.27</v>
      </c>
      <c r="G34" s="19">
        <v>2.4500000000000002</v>
      </c>
      <c r="H34" s="18">
        <v>2.2999999999999998</v>
      </c>
      <c r="I34" s="18">
        <v>2.71</v>
      </c>
      <c r="J34" s="18">
        <v>1.47</v>
      </c>
      <c r="K34" s="18">
        <v>1.27</v>
      </c>
    </row>
    <row r="35" spans="1:11" x14ac:dyDescent="0.25">
      <c r="A35" s="20" t="s">
        <v>64</v>
      </c>
      <c r="B35" s="18">
        <v>2.12</v>
      </c>
      <c r="C35" s="18">
        <v>2.64</v>
      </c>
      <c r="D35" s="19">
        <v>2.35</v>
      </c>
      <c r="E35" s="19">
        <v>2.62</v>
      </c>
      <c r="F35" s="19">
        <v>2.23</v>
      </c>
      <c r="G35" s="19">
        <v>2.2000000000000002</v>
      </c>
      <c r="H35" s="18">
        <v>2.81</v>
      </c>
      <c r="I35" s="18">
        <v>3.11</v>
      </c>
      <c r="J35" s="18">
        <v>1.89</v>
      </c>
      <c r="K35" s="18">
        <v>1.77</v>
      </c>
    </row>
    <row r="36" spans="1:11" x14ac:dyDescent="0.25">
      <c r="A36" s="20" t="s">
        <v>65</v>
      </c>
      <c r="B36" s="18">
        <v>2.2000000000000002</v>
      </c>
      <c r="C36" s="18">
        <v>2.97</v>
      </c>
      <c r="D36" s="19">
        <v>2.76</v>
      </c>
      <c r="E36" s="19">
        <v>2.95</v>
      </c>
      <c r="F36" s="19">
        <v>3.01</v>
      </c>
      <c r="G36" s="19">
        <v>3.21</v>
      </c>
      <c r="H36" s="18">
        <v>3.63</v>
      </c>
      <c r="I36" s="18">
        <v>3.27</v>
      </c>
      <c r="J36" s="18">
        <v>2.2200000000000002</v>
      </c>
      <c r="K36" s="18">
        <v>1.59</v>
      </c>
    </row>
    <row r="37" spans="1:11" x14ac:dyDescent="0.25">
      <c r="A37" s="20" t="s">
        <v>66</v>
      </c>
      <c r="B37" s="18">
        <v>3.19</v>
      </c>
      <c r="C37" s="18">
        <v>2.84</v>
      </c>
      <c r="D37" s="19">
        <v>3.24</v>
      </c>
      <c r="E37" s="19">
        <v>2.97</v>
      </c>
      <c r="F37" s="19">
        <v>3.15</v>
      </c>
      <c r="G37" s="19">
        <v>3.9</v>
      </c>
      <c r="H37" s="18">
        <v>3.32</v>
      </c>
      <c r="I37" s="18">
        <v>3.95</v>
      </c>
      <c r="J37" s="18">
        <v>2.23</v>
      </c>
      <c r="K37" s="18">
        <v>2.48</v>
      </c>
    </row>
    <row r="38" spans="1:11" x14ac:dyDescent="0.25">
      <c r="A38" s="20" t="s">
        <v>67</v>
      </c>
      <c r="B38" s="18">
        <v>3.37</v>
      </c>
      <c r="C38" s="18">
        <v>3.24</v>
      </c>
      <c r="D38" s="19">
        <v>3.77</v>
      </c>
      <c r="E38" s="19">
        <v>3.97</v>
      </c>
      <c r="F38" s="19">
        <v>4.63</v>
      </c>
      <c r="G38" s="19">
        <v>4.6500000000000004</v>
      </c>
      <c r="H38" s="18">
        <v>3.93</v>
      </c>
      <c r="I38" s="18">
        <v>4.99</v>
      </c>
      <c r="J38" s="18">
        <v>2.82</v>
      </c>
      <c r="K38" s="18">
        <v>2.5</v>
      </c>
    </row>
    <row r="39" spans="1:11" x14ac:dyDescent="0.25">
      <c r="A39" s="24" t="s">
        <v>68</v>
      </c>
      <c r="B39" s="25">
        <v>3.29</v>
      </c>
      <c r="C39" s="25">
        <v>4.26</v>
      </c>
      <c r="D39" s="26">
        <v>4.22</v>
      </c>
      <c r="E39" s="26">
        <v>4.18</v>
      </c>
      <c r="F39" s="26">
        <v>3.67</v>
      </c>
      <c r="G39" s="26">
        <v>4.22</v>
      </c>
      <c r="H39" s="25">
        <v>3.98</v>
      </c>
      <c r="I39" s="25">
        <v>5.5</v>
      </c>
      <c r="J39" s="25">
        <v>3.89</v>
      </c>
      <c r="K39" s="25">
        <v>2.91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/>
  </sheetViews>
  <sheetFormatPr defaultRowHeight="15.75" x14ac:dyDescent="0.25"/>
  <sheetData>
    <row r="1" spans="1:1" x14ac:dyDescent="0.25">
      <c r="A1" s="16" t="s">
        <v>71</v>
      </c>
    </row>
    <row r="21" spans="1:2" x14ac:dyDescent="0.25">
      <c r="A21" s="17" t="s">
        <v>72</v>
      </c>
    </row>
    <row r="22" spans="1:2" x14ac:dyDescent="0.25">
      <c r="A22" s="27" t="s">
        <v>70</v>
      </c>
    </row>
    <row r="24" spans="1:2" x14ac:dyDescent="0.25">
      <c r="A24" s="29" t="s">
        <v>38</v>
      </c>
      <c r="B24" s="30" t="s">
        <v>73</v>
      </c>
    </row>
    <row r="25" spans="1:2" x14ac:dyDescent="0.25">
      <c r="A25" s="8">
        <v>1983</v>
      </c>
      <c r="B25" s="28">
        <v>0.31</v>
      </c>
    </row>
    <row r="26" spans="1:2" x14ac:dyDescent="0.25">
      <c r="A26" s="8">
        <v>1986</v>
      </c>
      <c r="B26" s="28">
        <v>0.31</v>
      </c>
    </row>
    <row r="27" spans="1:2" x14ac:dyDescent="0.25">
      <c r="A27" s="8">
        <v>1989</v>
      </c>
      <c r="B27" s="28">
        <v>0.3</v>
      </c>
    </row>
    <row r="28" spans="1:2" x14ac:dyDescent="0.25">
      <c r="A28" s="8">
        <v>1992</v>
      </c>
      <c r="B28" s="28">
        <v>0.37</v>
      </c>
    </row>
    <row r="29" spans="1:2" x14ac:dyDescent="0.25">
      <c r="A29" s="8">
        <v>1995</v>
      </c>
      <c r="B29" s="28">
        <v>0.38</v>
      </c>
    </row>
    <row r="30" spans="1:2" x14ac:dyDescent="0.25">
      <c r="A30" s="8">
        <v>1998</v>
      </c>
      <c r="B30" s="28">
        <v>0.4</v>
      </c>
    </row>
    <row r="31" spans="1:2" x14ac:dyDescent="0.25">
      <c r="A31" s="8">
        <v>2001</v>
      </c>
      <c r="B31" s="28">
        <v>0.38</v>
      </c>
    </row>
    <row r="32" spans="1:2" x14ac:dyDescent="0.25">
      <c r="A32" s="8">
        <v>2004</v>
      </c>
      <c r="B32" s="28">
        <v>0.45</v>
      </c>
    </row>
    <row r="33" spans="1:2" x14ac:dyDescent="0.25">
      <c r="A33" s="8">
        <v>2007</v>
      </c>
      <c r="B33" s="28">
        <v>0.44</v>
      </c>
    </row>
    <row r="34" spans="1:2" x14ac:dyDescent="0.25">
      <c r="A34" s="8">
        <v>2010</v>
      </c>
      <c r="B34" s="28">
        <v>0.53</v>
      </c>
    </row>
    <row r="35" spans="1:2" x14ac:dyDescent="0.25">
      <c r="A35" s="31">
        <v>2013</v>
      </c>
      <c r="B35" s="32">
        <v>0.52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98"/>
  <sheetViews>
    <sheetView workbookViewId="0"/>
  </sheetViews>
  <sheetFormatPr defaultColWidth="8.875" defaultRowHeight="15.75" x14ac:dyDescent="0.25"/>
  <cols>
    <col min="1" max="1" width="15.5" style="1" customWidth="1"/>
    <col min="2" max="2" width="15.5" style="1" hidden="1" customWidth="1"/>
    <col min="3" max="3" width="10.5" style="1" hidden="1" customWidth="1"/>
    <col min="4" max="4" width="6.125" style="1" bestFit="1" customWidth="1"/>
    <col min="5" max="9" width="7" style="1" bestFit="1" customWidth="1"/>
    <col min="10" max="11" width="7" style="2" bestFit="1" customWidth="1"/>
    <col min="12" max="39" width="7" style="1" bestFit="1" customWidth="1"/>
    <col min="40" max="40" width="8.625" style="1" bestFit="1" customWidth="1"/>
    <col min="41" max="41" width="7" style="1" bestFit="1" customWidth="1"/>
    <col min="42" max="42" width="7.5" style="1" customWidth="1"/>
    <col min="43" max="49" width="7" style="1" bestFit="1" customWidth="1"/>
    <col min="50" max="54" width="9" style="4" bestFit="1" customWidth="1"/>
    <col min="55" max="147" width="8.875" style="4"/>
  </cols>
  <sheetData>
    <row r="1" spans="1:49" x14ac:dyDescent="0.25">
      <c r="A1" s="8" t="s">
        <v>74</v>
      </c>
      <c r="B1" s="7"/>
      <c r="C1" s="7"/>
      <c r="D1" s="7"/>
      <c r="E1" s="7"/>
      <c r="F1" s="7"/>
      <c r="G1" s="7"/>
      <c r="H1" s="7"/>
      <c r="I1" s="7"/>
      <c r="K1" s="8"/>
      <c r="M1" s="7"/>
      <c r="N1" s="7"/>
      <c r="O1" s="7"/>
      <c r="P1" s="7"/>
      <c r="Q1" s="7"/>
      <c r="R1" s="7"/>
      <c r="S1" s="7"/>
      <c r="T1" s="8"/>
      <c r="U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</row>
    <row r="2" spans="1:49" x14ac:dyDescent="0.25">
      <c r="A2" s="7"/>
      <c r="B2" s="7"/>
      <c r="C2" s="7"/>
      <c r="D2" s="7"/>
      <c r="E2" s="7"/>
      <c r="F2" s="7"/>
      <c r="G2" s="7"/>
      <c r="H2" s="7"/>
      <c r="I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</row>
    <row r="3" spans="1:49" x14ac:dyDescent="0.25">
      <c r="A3" s="7"/>
      <c r="B3" s="7"/>
      <c r="C3" s="7"/>
      <c r="D3" s="7"/>
      <c r="E3" s="7"/>
      <c r="F3" s="7"/>
      <c r="G3" s="7"/>
      <c r="H3" s="7"/>
      <c r="I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49" x14ac:dyDescent="0.25">
      <c r="A4" s="7"/>
      <c r="B4" s="7"/>
      <c r="C4" s="7"/>
      <c r="D4" s="7"/>
      <c r="E4" s="7"/>
      <c r="F4" s="7"/>
      <c r="G4" s="7"/>
      <c r="H4" s="7"/>
      <c r="I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</row>
    <row r="5" spans="1:49" x14ac:dyDescent="0.25">
      <c r="A5" s="7"/>
      <c r="B5" s="7"/>
      <c r="C5" s="7"/>
      <c r="D5" s="7"/>
      <c r="E5" s="7"/>
      <c r="F5" s="7"/>
      <c r="G5" s="7"/>
      <c r="H5" s="7"/>
      <c r="I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</row>
    <row r="6" spans="1:49" x14ac:dyDescent="0.25">
      <c r="A6" s="7"/>
      <c r="B6" s="7"/>
      <c r="C6" s="7"/>
      <c r="D6" s="7"/>
      <c r="E6" s="7"/>
      <c r="F6" s="7"/>
      <c r="G6" s="7"/>
      <c r="H6" s="7"/>
      <c r="I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</row>
    <row r="7" spans="1:49" x14ac:dyDescent="0.25">
      <c r="A7" s="7"/>
      <c r="B7" s="7"/>
      <c r="C7" s="7"/>
      <c r="D7" s="7"/>
      <c r="E7" s="7"/>
      <c r="F7" s="7"/>
      <c r="G7" s="7"/>
      <c r="H7" s="7"/>
      <c r="I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</row>
    <row r="8" spans="1:49" x14ac:dyDescent="0.25">
      <c r="A8" s="7"/>
      <c r="B8" s="7"/>
      <c r="C8" s="7"/>
      <c r="D8" s="7"/>
      <c r="E8" s="7"/>
      <c r="F8" s="7"/>
      <c r="G8" s="7"/>
      <c r="H8" s="7"/>
      <c r="I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</row>
    <row r="9" spans="1:49" x14ac:dyDescent="0.25">
      <c r="A9" s="7"/>
      <c r="B9" s="7"/>
      <c r="C9" s="7"/>
      <c r="D9" s="7"/>
      <c r="E9" s="7"/>
      <c r="F9" s="7"/>
      <c r="G9" s="7"/>
      <c r="H9" s="7"/>
      <c r="I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</row>
    <row r="10" spans="1:49" x14ac:dyDescent="0.25">
      <c r="A10" s="7"/>
      <c r="B10" s="7"/>
      <c r="C10" s="7"/>
      <c r="D10" s="7"/>
      <c r="E10" s="7"/>
      <c r="F10" s="7"/>
      <c r="G10" s="7"/>
      <c r="H10" s="7"/>
      <c r="I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</row>
    <row r="11" spans="1:49" x14ac:dyDescent="0.25">
      <c r="A11" s="7"/>
      <c r="B11" s="7"/>
      <c r="C11" s="7"/>
      <c r="D11" s="7"/>
      <c r="E11" s="7"/>
      <c r="F11" s="7"/>
      <c r="G11" s="7"/>
      <c r="H11" s="7"/>
      <c r="I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</row>
    <row r="12" spans="1:49" x14ac:dyDescent="0.25">
      <c r="A12" s="7"/>
      <c r="B12" s="7"/>
      <c r="C12" s="7"/>
      <c r="D12" s="7"/>
      <c r="E12" s="7"/>
      <c r="F12" s="7"/>
      <c r="G12" s="7"/>
      <c r="H12" s="7"/>
      <c r="I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</row>
    <row r="13" spans="1:49" x14ac:dyDescent="0.25">
      <c r="A13" s="7"/>
      <c r="B13" s="7"/>
      <c r="C13" s="7"/>
      <c r="D13" s="7"/>
      <c r="E13" s="7"/>
      <c r="F13" s="7"/>
      <c r="G13" s="7"/>
      <c r="H13" s="7"/>
      <c r="I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</row>
    <row r="14" spans="1:49" x14ac:dyDescent="0.25">
      <c r="A14" s="7"/>
      <c r="B14" s="7"/>
      <c r="C14" s="7"/>
      <c r="D14" s="7"/>
      <c r="E14" s="7"/>
      <c r="F14" s="7"/>
      <c r="G14" s="7"/>
      <c r="H14" s="7"/>
      <c r="I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</row>
    <row r="15" spans="1:49" x14ac:dyDescent="0.25">
      <c r="A15" s="7"/>
      <c r="B15" s="7"/>
      <c r="C15" s="7"/>
      <c r="D15" s="7"/>
      <c r="E15" s="7"/>
      <c r="F15" s="7"/>
      <c r="G15" s="7"/>
      <c r="H15" s="7"/>
      <c r="I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</row>
    <row r="16" spans="1:49" x14ac:dyDescent="0.25">
      <c r="A16" s="7"/>
      <c r="B16" s="7"/>
      <c r="C16" s="7"/>
      <c r="D16" s="7"/>
      <c r="E16" s="7"/>
      <c r="F16" s="7"/>
      <c r="G16" s="7"/>
      <c r="H16" s="7"/>
      <c r="I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</row>
    <row r="17" spans="1:147" x14ac:dyDescent="0.25">
      <c r="A17" s="7"/>
      <c r="B17" s="7"/>
      <c r="C17" s="7"/>
      <c r="D17" s="7"/>
      <c r="E17" s="7"/>
      <c r="F17" s="7"/>
      <c r="G17" s="7"/>
      <c r="H17" s="7"/>
      <c r="I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</row>
    <row r="18" spans="1:147" x14ac:dyDescent="0.25">
      <c r="A18" s="7"/>
      <c r="B18" s="7"/>
      <c r="C18" s="7"/>
      <c r="D18" s="7"/>
      <c r="E18" s="7"/>
      <c r="F18" s="7"/>
      <c r="G18" s="7"/>
      <c r="H18" s="7"/>
      <c r="I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</row>
    <row r="19" spans="1:147" x14ac:dyDescent="0.25">
      <c r="A19" s="7"/>
      <c r="B19" s="7"/>
      <c r="C19" s="7"/>
      <c r="D19" s="7"/>
      <c r="E19" s="7"/>
      <c r="F19" s="7"/>
      <c r="G19" s="7"/>
      <c r="H19" s="7"/>
      <c r="I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</row>
    <row r="20" spans="1:147" x14ac:dyDescent="0.25">
      <c r="A20" s="9" t="s">
        <v>46</v>
      </c>
      <c r="B20" s="7"/>
      <c r="C20" s="7"/>
      <c r="D20" s="7"/>
      <c r="E20" s="7"/>
      <c r="F20" s="7"/>
      <c r="G20" s="7"/>
      <c r="H20" s="7"/>
      <c r="I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</row>
    <row r="21" spans="1:147" x14ac:dyDescent="0.25">
      <c r="A21" s="27"/>
      <c r="B21" s="7"/>
      <c r="C21" s="7"/>
      <c r="D21" s="7"/>
      <c r="E21" s="7"/>
      <c r="F21" s="7"/>
      <c r="G21" s="7"/>
      <c r="H21" s="7"/>
      <c r="I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</row>
    <row r="22" spans="1:147" x14ac:dyDescent="0.25"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</row>
    <row r="23" spans="1:147" s="42" customFormat="1" x14ac:dyDescent="0.25">
      <c r="A23" s="33"/>
      <c r="B23" s="33"/>
      <c r="C23" s="33"/>
      <c r="D23" s="34">
        <v>2003</v>
      </c>
      <c r="E23" s="33" t="s">
        <v>0</v>
      </c>
      <c r="F23" s="33" t="s">
        <v>1</v>
      </c>
      <c r="G23" s="33" t="s">
        <v>2</v>
      </c>
      <c r="H23" s="34">
        <v>2004</v>
      </c>
      <c r="I23" s="33" t="s">
        <v>3</v>
      </c>
      <c r="J23" s="33" t="s">
        <v>4</v>
      </c>
      <c r="K23" s="33" t="s">
        <v>5</v>
      </c>
      <c r="L23" s="34">
        <v>2005</v>
      </c>
      <c r="M23" s="33" t="s">
        <v>6</v>
      </c>
      <c r="N23" s="33" t="s">
        <v>7</v>
      </c>
      <c r="O23" s="35" t="s">
        <v>8</v>
      </c>
      <c r="P23" s="36">
        <v>2006</v>
      </c>
      <c r="Q23" s="35" t="s">
        <v>9</v>
      </c>
      <c r="R23" s="35" t="s">
        <v>10</v>
      </c>
      <c r="S23" s="35" t="s">
        <v>11</v>
      </c>
      <c r="T23" s="36">
        <v>2007</v>
      </c>
      <c r="U23" s="35" t="s">
        <v>12</v>
      </c>
      <c r="V23" s="37" t="s">
        <v>13</v>
      </c>
      <c r="W23" s="37" t="s">
        <v>14</v>
      </c>
      <c r="X23" s="36">
        <v>2008</v>
      </c>
      <c r="Y23" s="37" t="s">
        <v>15</v>
      </c>
      <c r="Z23" s="37" t="s">
        <v>16</v>
      </c>
      <c r="AA23" s="37" t="s">
        <v>17</v>
      </c>
      <c r="AB23" s="34">
        <v>2009</v>
      </c>
      <c r="AC23" s="33" t="s">
        <v>18</v>
      </c>
      <c r="AD23" s="33" t="s">
        <v>19</v>
      </c>
      <c r="AE23" s="33" t="s">
        <v>20</v>
      </c>
      <c r="AF23" s="34">
        <v>2010</v>
      </c>
      <c r="AG23" s="33" t="s">
        <v>21</v>
      </c>
      <c r="AH23" s="33" t="s">
        <v>22</v>
      </c>
      <c r="AI23" s="33" t="s">
        <v>23</v>
      </c>
      <c r="AJ23" s="33">
        <v>2011</v>
      </c>
      <c r="AK23" s="38" t="s">
        <v>24</v>
      </c>
      <c r="AL23" s="38" t="s">
        <v>25</v>
      </c>
      <c r="AM23" s="38" t="s">
        <v>26</v>
      </c>
      <c r="AN23" s="39">
        <v>2012</v>
      </c>
      <c r="AO23" s="37" t="s">
        <v>27</v>
      </c>
      <c r="AP23" s="37" t="s">
        <v>28</v>
      </c>
      <c r="AQ23" s="33" t="s">
        <v>29</v>
      </c>
      <c r="AR23" s="33">
        <v>2013</v>
      </c>
      <c r="AS23" s="33" t="s">
        <v>30</v>
      </c>
      <c r="AT23" s="33" t="s">
        <v>31</v>
      </c>
      <c r="AU23" s="33" t="s">
        <v>32</v>
      </c>
      <c r="AV23" s="33">
        <v>2014</v>
      </c>
      <c r="AW23" s="38" t="s">
        <v>33</v>
      </c>
      <c r="AX23" s="40" t="s">
        <v>34</v>
      </c>
      <c r="AY23" s="38" t="s">
        <v>35</v>
      </c>
      <c r="AZ23" s="39">
        <v>2015</v>
      </c>
      <c r="BA23" s="38" t="s">
        <v>36</v>
      </c>
      <c r="BB23" s="38" t="s">
        <v>37</v>
      </c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</row>
    <row r="24" spans="1:147" s="42" customFormat="1" x14ac:dyDescent="0.25">
      <c r="A24" s="43" t="s">
        <v>47</v>
      </c>
      <c r="B24" s="33"/>
      <c r="C24" s="33"/>
      <c r="D24" s="38">
        <v>0.24199999999999999</v>
      </c>
      <c r="E24" s="38">
        <v>0.26</v>
      </c>
      <c r="F24" s="38">
        <v>0.26900000000000002</v>
      </c>
      <c r="G24" s="38">
        <v>0.30199999999999999</v>
      </c>
      <c r="H24" s="38">
        <v>0.32800000000000001</v>
      </c>
      <c r="I24" s="38">
        <v>0.36699999999999999</v>
      </c>
      <c r="J24" s="38">
        <v>0.42599999999999999</v>
      </c>
      <c r="K24" s="38">
        <v>0.46800000000000003</v>
      </c>
      <c r="L24" s="38">
        <v>0.502</v>
      </c>
      <c r="M24" s="38">
        <v>0.52800000000000002</v>
      </c>
      <c r="N24" s="38">
        <v>0.54100000000000004</v>
      </c>
      <c r="O24" s="38">
        <v>0.56499999999999995</v>
      </c>
      <c r="P24" s="38">
        <v>0.58199999999999996</v>
      </c>
      <c r="Q24" s="38">
        <v>0.59</v>
      </c>
      <c r="R24" s="38">
        <v>0.60299999999999998</v>
      </c>
      <c r="S24" s="38">
        <v>0.60399999999999998</v>
      </c>
      <c r="T24" s="38">
        <v>0.60499999999999998</v>
      </c>
      <c r="U24" s="38">
        <v>0.61899999999999999</v>
      </c>
      <c r="V24" s="38">
        <v>0.63100000000000001</v>
      </c>
      <c r="W24" s="38">
        <v>0.64700000000000002</v>
      </c>
      <c r="X24" s="38">
        <v>0.66300000000000003</v>
      </c>
      <c r="Y24" s="38">
        <v>0.67900000000000005</v>
      </c>
      <c r="Z24" s="38">
        <v>0.69199999999999995</v>
      </c>
      <c r="AA24" s="38">
        <v>0.70499999999999996</v>
      </c>
      <c r="AB24" s="38">
        <v>0.71399999999999997</v>
      </c>
      <c r="AC24" s="38">
        <v>0.71299999999999997</v>
      </c>
      <c r="AD24" s="38">
        <v>0.70799999999999996</v>
      </c>
      <c r="AE24" s="38">
        <v>0.70640000000000003</v>
      </c>
      <c r="AF24" s="38">
        <v>0.69510000000000005</v>
      </c>
      <c r="AG24" s="38">
        <v>0.68259999999999998</v>
      </c>
      <c r="AH24" s="38">
        <v>0.6734</v>
      </c>
      <c r="AI24" s="38">
        <v>0.66779999999999995</v>
      </c>
      <c r="AJ24" s="38">
        <v>0.64049999999999996</v>
      </c>
      <c r="AK24" s="38">
        <v>0.62450000000000006</v>
      </c>
      <c r="AL24" s="38">
        <v>0.63870000000000005</v>
      </c>
      <c r="AM24" s="38">
        <v>0.62709999999999999</v>
      </c>
      <c r="AN24" s="38">
        <v>0.61180000000000001</v>
      </c>
      <c r="AO24" s="38">
        <v>0.58899999999999997</v>
      </c>
      <c r="AP24" s="38">
        <v>0.57299999999999995</v>
      </c>
      <c r="AQ24" s="38">
        <v>0.56299999999999994</v>
      </c>
      <c r="AR24" s="38">
        <v>0.55200000000000005</v>
      </c>
      <c r="AS24" s="44">
        <v>0.54</v>
      </c>
      <c r="AT24" s="38">
        <v>0.53500000000000003</v>
      </c>
      <c r="AU24" s="38">
        <v>0.52900000000000003</v>
      </c>
      <c r="AV24" s="38">
        <v>0.52600000000000002</v>
      </c>
      <c r="AW24" s="38">
        <v>0.52100000000000002</v>
      </c>
      <c r="AX24" s="44">
        <v>0.51200000000000001</v>
      </c>
      <c r="AY24" s="38">
        <v>0.51</v>
      </c>
      <c r="AZ24" s="38">
        <v>0.51</v>
      </c>
      <c r="BA24" s="38">
        <v>0.499</v>
      </c>
      <c r="BB24" s="38">
        <v>0.49199999999999999</v>
      </c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</row>
    <row r="25" spans="1:147" s="42" customFormat="1" x14ac:dyDescent="0.25">
      <c r="A25" s="43" t="s">
        <v>39</v>
      </c>
      <c r="B25" s="33"/>
      <c r="C25" s="33"/>
      <c r="D25" s="38">
        <v>0.64100000000000001</v>
      </c>
      <c r="E25" s="38">
        <v>0.622</v>
      </c>
      <c r="F25" s="38">
        <v>0.68400000000000005</v>
      </c>
      <c r="G25" s="38">
        <v>0.70399999999999996</v>
      </c>
      <c r="H25" s="38">
        <v>0.72</v>
      </c>
      <c r="I25" s="38">
        <v>0.74299999999999999</v>
      </c>
      <c r="J25" s="38">
        <v>0.751</v>
      </c>
      <c r="K25" s="38">
        <v>0.72799999999999998</v>
      </c>
      <c r="L25" s="38">
        <v>0.72499999999999998</v>
      </c>
      <c r="M25" s="38">
        <v>0.77400000000000002</v>
      </c>
      <c r="N25" s="38">
        <v>0.83</v>
      </c>
      <c r="O25" s="38">
        <v>0.79200000000000004</v>
      </c>
      <c r="P25" s="38">
        <v>0.78800000000000003</v>
      </c>
      <c r="Q25" s="38">
        <v>0.79600000000000004</v>
      </c>
      <c r="R25" s="38">
        <v>0.82099999999999995</v>
      </c>
      <c r="S25" s="38">
        <v>0.82099999999999995</v>
      </c>
      <c r="T25" s="38">
        <v>0.79400000000000004</v>
      </c>
      <c r="U25" s="38">
        <v>0.80700000000000005</v>
      </c>
      <c r="V25" s="38">
        <v>0.81799999999999995</v>
      </c>
      <c r="W25" s="38">
        <v>0.81499999999999995</v>
      </c>
      <c r="X25" s="38">
        <v>0.80800000000000005</v>
      </c>
      <c r="Y25" s="38">
        <v>0.81</v>
      </c>
      <c r="Z25" s="38">
        <v>0.80900000000000005</v>
      </c>
      <c r="AA25" s="38">
        <v>0.79100000000000004</v>
      </c>
      <c r="AB25" s="38">
        <v>0.76600000000000001</v>
      </c>
      <c r="AC25" s="38">
        <v>0.74299999999999999</v>
      </c>
      <c r="AD25" s="38">
        <v>0.73899999999999999</v>
      </c>
      <c r="AE25" s="38">
        <v>0.72189999999999999</v>
      </c>
      <c r="AF25" s="38">
        <v>0.70469999999999999</v>
      </c>
      <c r="AG25" s="38">
        <v>0.70220000000000005</v>
      </c>
      <c r="AH25" s="38">
        <v>0.71</v>
      </c>
      <c r="AI25" s="38">
        <v>0.71099999999999997</v>
      </c>
      <c r="AJ25" s="38">
        <v>0.7056</v>
      </c>
      <c r="AK25" s="38">
        <v>0.71299999999999997</v>
      </c>
      <c r="AL25" s="38">
        <v>0.73040000000000005</v>
      </c>
      <c r="AM25" s="38">
        <v>0.73409999999999997</v>
      </c>
      <c r="AN25" s="38">
        <v>0.73650000000000004</v>
      </c>
      <c r="AO25" s="38">
        <v>0.75</v>
      </c>
      <c r="AP25" s="38">
        <v>0.76800000000000002</v>
      </c>
      <c r="AQ25" s="38">
        <v>0.78300000000000003</v>
      </c>
      <c r="AR25" s="38">
        <v>0.79400000000000004</v>
      </c>
      <c r="AS25" s="44">
        <v>0.81399999999999995</v>
      </c>
      <c r="AT25" s="38">
        <v>0.84499999999999997</v>
      </c>
      <c r="AU25" s="38">
        <v>0.86299999999999999</v>
      </c>
      <c r="AV25" s="38">
        <v>0.875</v>
      </c>
      <c r="AW25" s="38">
        <v>0.90500000000000003</v>
      </c>
      <c r="AX25" s="44">
        <v>0.93400000000000005</v>
      </c>
      <c r="AY25" s="38">
        <v>0.95499999999999996</v>
      </c>
      <c r="AZ25" s="38">
        <v>0.96799999999999997</v>
      </c>
      <c r="BA25" s="38">
        <v>1.006</v>
      </c>
      <c r="BB25" s="38">
        <v>1.0449999999999999</v>
      </c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</row>
    <row r="26" spans="1:147" s="42" customFormat="1" x14ac:dyDescent="0.25">
      <c r="A26" s="43" t="s">
        <v>40</v>
      </c>
      <c r="B26" s="33"/>
      <c r="C26" s="33"/>
      <c r="D26" s="38">
        <v>0.68799999999999994</v>
      </c>
      <c r="E26" s="38">
        <v>0.69299999999999995</v>
      </c>
      <c r="F26" s="38">
        <v>0.69299999999999995</v>
      </c>
      <c r="G26" s="38">
        <v>0.69799999999999995</v>
      </c>
      <c r="H26" s="38">
        <v>0.69499999999999995</v>
      </c>
      <c r="I26" s="38">
        <v>0.69699999999999995</v>
      </c>
      <c r="J26" s="38">
        <v>0.70599999999999996</v>
      </c>
      <c r="K26" s="38">
        <v>0.71699999999999997</v>
      </c>
      <c r="L26" s="38">
        <v>0.71</v>
      </c>
      <c r="M26" s="38">
        <v>0.71699999999999997</v>
      </c>
      <c r="N26" s="38">
        <v>0.73199999999999998</v>
      </c>
      <c r="O26" s="38">
        <v>0.73599999999999999</v>
      </c>
      <c r="P26" s="38">
        <v>0.72299999999999998</v>
      </c>
      <c r="Q26" s="38">
        <v>0.73899999999999999</v>
      </c>
      <c r="R26" s="38">
        <v>0.754</v>
      </c>
      <c r="S26" s="38">
        <v>0.76700000000000002</v>
      </c>
      <c r="T26" s="38">
        <v>0.76400000000000001</v>
      </c>
      <c r="U26" s="38">
        <v>0.79600000000000004</v>
      </c>
      <c r="V26" s="38">
        <v>0.81699999999999995</v>
      </c>
      <c r="W26" s="38">
        <v>0.83899999999999997</v>
      </c>
      <c r="X26" s="38">
        <v>0.83699999999999997</v>
      </c>
      <c r="Y26" s="38">
        <v>0.85</v>
      </c>
      <c r="Z26" s="38">
        <v>0.85799999999999998</v>
      </c>
      <c r="AA26" s="38">
        <v>0.86599999999999999</v>
      </c>
      <c r="AB26" s="38">
        <v>0.84299999999999997</v>
      </c>
      <c r="AC26" s="38">
        <v>0.82399999999999995</v>
      </c>
      <c r="AD26" s="38">
        <v>0.81200000000000006</v>
      </c>
      <c r="AE26" s="38">
        <v>0.79500000000000004</v>
      </c>
      <c r="AF26" s="38">
        <v>0.76239999999999997</v>
      </c>
      <c r="AG26" s="38">
        <v>0.74439999999999995</v>
      </c>
      <c r="AH26" s="38">
        <v>0.73109999999999997</v>
      </c>
      <c r="AI26" s="38">
        <v>0.72960000000000003</v>
      </c>
      <c r="AJ26" s="38">
        <v>0.69640000000000002</v>
      </c>
      <c r="AK26" s="38">
        <v>0.69430000000000003</v>
      </c>
      <c r="AL26" s="38">
        <v>0.69330000000000003</v>
      </c>
      <c r="AM26" s="38">
        <v>0.70399999999999996</v>
      </c>
      <c r="AN26" s="38">
        <v>0.67879999999999996</v>
      </c>
      <c r="AO26" s="38">
        <v>0.67200000000000004</v>
      </c>
      <c r="AP26" s="38">
        <v>0.67400000000000004</v>
      </c>
      <c r="AQ26" s="38">
        <v>0.67900000000000005</v>
      </c>
      <c r="AR26" s="38">
        <v>0.66</v>
      </c>
      <c r="AS26" s="44">
        <v>0.66800000000000004</v>
      </c>
      <c r="AT26" s="38">
        <v>0.67200000000000004</v>
      </c>
      <c r="AU26" s="38">
        <v>0.68300000000000005</v>
      </c>
      <c r="AV26" s="38">
        <v>0.65900000000000003</v>
      </c>
      <c r="AW26" s="38">
        <v>0.66900000000000004</v>
      </c>
      <c r="AX26" s="44">
        <v>0.68</v>
      </c>
      <c r="AY26" s="38">
        <v>0.7</v>
      </c>
      <c r="AZ26" s="38">
        <v>0.68400000000000005</v>
      </c>
      <c r="BA26" s="38">
        <v>0.70299999999999996</v>
      </c>
      <c r="BB26" s="38">
        <v>0.71399999999999997</v>
      </c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</row>
    <row r="27" spans="1:147" s="42" customFormat="1" x14ac:dyDescent="0.25">
      <c r="A27" s="43" t="s">
        <v>41</v>
      </c>
      <c r="B27" s="33"/>
      <c r="C27" s="33"/>
      <c r="D27" s="38">
        <v>0.2407</v>
      </c>
      <c r="E27" s="38">
        <v>0.2429</v>
      </c>
      <c r="F27" s="38">
        <v>0.24879999999999999</v>
      </c>
      <c r="G27" s="38">
        <v>0.25290000000000001</v>
      </c>
      <c r="H27" s="38">
        <v>0.25979999999999998</v>
      </c>
      <c r="I27" s="38">
        <v>0.26290000000000002</v>
      </c>
      <c r="J27" s="38">
        <v>0.33</v>
      </c>
      <c r="K27" s="38">
        <v>0.34570000000000001</v>
      </c>
      <c r="L27" s="38">
        <v>0.36359999999999998</v>
      </c>
      <c r="M27" s="38">
        <v>0.37440000000000001</v>
      </c>
      <c r="N27" s="38">
        <v>0.37769999999999998</v>
      </c>
      <c r="O27" s="38">
        <v>0.39169999999999999</v>
      </c>
      <c r="P27" s="38">
        <v>0.4345</v>
      </c>
      <c r="Q27" s="38">
        <v>0.43890000000000001</v>
      </c>
      <c r="R27" s="38">
        <v>0.44669999999999999</v>
      </c>
      <c r="S27" s="38">
        <v>0.48159999999999997</v>
      </c>
      <c r="T27" s="38">
        <v>0.50639999999999996</v>
      </c>
      <c r="U27" s="38">
        <v>0.51400000000000001</v>
      </c>
      <c r="V27" s="38">
        <v>0.52850039999999998</v>
      </c>
      <c r="W27" s="38">
        <v>0.54749999999999999</v>
      </c>
      <c r="X27" s="38">
        <v>0.57920000000000005</v>
      </c>
      <c r="Y27" s="38">
        <v>0.58630000000000004</v>
      </c>
      <c r="Z27" s="38">
        <v>0.6109</v>
      </c>
      <c r="AA27" s="38">
        <v>0.63929999999999998</v>
      </c>
      <c r="AB27" s="38">
        <v>0.66279999999999994</v>
      </c>
      <c r="AC27" s="38">
        <v>0.6754</v>
      </c>
      <c r="AD27" s="38">
        <v>0.69450000000000001</v>
      </c>
      <c r="AE27" s="38">
        <v>0.72130000000000005</v>
      </c>
      <c r="AF27" s="38">
        <v>0.75780000000000003</v>
      </c>
      <c r="AG27" s="38">
        <v>0.76170000000000004</v>
      </c>
      <c r="AH27" s="38">
        <v>0.7782</v>
      </c>
      <c r="AI27" s="38">
        <v>0.81179999999999997</v>
      </c>
      <c r="AJ27" s="38">
        <v>0.83919999999999995</v>
      </c>
      <c r="AK27" s="38">
        <v>0.85140000000000005</v>
      </c>
      <c r="AL27" s="38">
        <v>0.87019999999999997</v>
      </c>
      <c r="AM27" s="38">
        <v>0.87360000000000004</v>
      </c>
      <c r="AN27" s="38">
        <v>0.90365613</v>
      </c>
      <c r="AO27" s="38">
        <v>0.91400000000000003</v>
      </c>
      <c r="AP27" s="38">
        <v>0.95599999999999996</v>
      </c>
      <c r="AQ27" s="38">
        <v>0.96599999999999997</v>
      </c>
      <c r="AR27" s="38">
        <v>0.98599999999999999</v>
      </c>
      <c r="AS27" s="44">
        <v>0.99399999999999999</v>
      </c>
      <c r="AT27" s="38">
        <v>1.0269999999999999</v>
      </c>
      <c r="AU27" s="38">
        <v>1.08</v>
      </c>
      <c r="AV27" s="38">
        <v>1.111</v>
      </c>
      <c r="AW27" s="38">
        <v>1.1180000000000001</v>
      </c>
      <c r="AX27" s="44">
        <v>1.1259999999999999</v>
      </c>
      <c r="AY27" s="38">
        <v>1.157</v>
      </c>
      <c r="AZ27" s="38">
        <v>1.1890000000000001</v>
      </c>
      <c r="BA27" s="38">
        <f>1.19</f>
        <v>1.19</v>
      </c>
      <c r="BB27" s="38">
        <f>1.168+0.035</f>
        <v>1.2029999999999998</v>
      </c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</row>
    <row r="28" spans="1:147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</row>
    <row r="29" spans="1:147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 s="6"/>
      <c r="BA29" s="6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</row>
    <row r="30" spans="1:147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</row>
    <row r="31" spans="1:147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</row>
    <row r="32" spans="1:147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</row>
    <row r="33" spans="1:147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</row>
    <row r="34" spans="1:147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</row>
    <row r="35" spans="1:147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</row>
    <row r="36" spans="1:147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</row>
    <row r="37" spans="1:147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</row>
    <row r="38" spans="1:147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</row>
    <row r="39" spans="1:147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</row>
    <row r="40" spans="1:147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</row>
    <row r="41" spans="1:147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</row>
    <row r="42" spans="1:147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</row>
    <row r="43" spans="1:147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 s="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</row>
    <row r="44" spans="1:147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 s="3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</row>
    <row r="45" spans="1:147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 s="3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</row>
    <row r="46" spans="1:147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 s="3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</row>
    <row r="47" spans="1:147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 s="3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</row>
    <row r="48" spans="1:147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 s="3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</row>
    <row r="49" spans="1:147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 s="3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</row>
    <row r="50" spans="1:147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 s="3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</row>
    <row r="51" spans="1:147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 s="3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</row>
    <row r="52" spans="1:147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 s="3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</row>
    <row r="53" spans="1:147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 s="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</row>
    <row r="54" spans="1:147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 s="3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</row>
    <row r="55" spans="1:147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3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</row>
    <row r="56" spans="1:147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3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</row>
    <row r="57" spans="1:147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3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</row>
    <row r="58" spans="1:147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3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</row>
    <row r="59" spans="1:147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 s="3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</row>
    <row r="60" spans="1:147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 s="3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</row>
    <row r="61" spans="1:147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3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</row>
    <row r="62" spans="1:147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3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</row>
    <row r="63" spans="1:147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 s="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</row>
    <row r="64" spans="1:147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 s="3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</row>
    <row r="65" spans="1:147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 s="3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</row>
    <row r="66" spans="1:147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 s="3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</row>
    <row r="67" spans="1:147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 s="3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</row>
    <row r="68" spans="1:147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 s="3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</row>
    <row r="69" spans="1:147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 s="3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</row>
    <row r="70" spans="1:147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 s="3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</row>
    <row r="71" spans="1:147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 s="3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</row>
    <row r="72" spans="1:147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 s="3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</row>
    <row r="73" spans="1:147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 s="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</row>
    <row r="74" spans="1:147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 s="3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</row>
    <row r="75" spans="1:147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 s="3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</row>
    <row r="76" spans="1:147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 s="3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</row>
    <row r="77" spans="1:147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 s="3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</row>
    <row r="78" spans="1:147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 s="3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</row>
    <row r="79" spans="1:147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 s="3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</row>
    <row r="80" spans="1:147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 s="3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</row>
    <row r="81" spans="1:147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 s="3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</row>
    <row r="82" spans="1:147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 s="3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</row>
    <row r="83" spans="1:147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 s="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</row>
    <row r="84" spans="1:147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 s="3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</row>
    <row r="85" spans="1:147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 s="3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</row>
    <row r="86" spans="1:147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 s="3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</row>
    <row r="87" spans="1:147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 s="3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</row>
    <row r="88" spans="1:147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 s="3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</row>
    <row r="89" spans="1:147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 s="3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</row>
    <row r="90" spans="1:147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 s="3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</row>
    <row r="91" spans="1:147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 s="3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</row>
    <row r="92" spans="1:147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 s="3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</row>
    <row r="93" spans="1:147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 s="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</row>
    <row r="94" spans="1:147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 s="3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</row>
    <row r="95" spans="1:147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 s="3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</row>
    <row r="96" spans="1:147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 s="3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</row>
    <row r="97" spans="1:147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 s="3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</row>
    <row r="98" spans="1:147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 s="3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7"/>
  <sheetViews>
    <sheetView workbookViewId="0"/>
  </sheetViews>
  <sheetFormatPr defaultColWidth="11" defaultRowHeight="15.75" x14ac:dyDescent="0.25"/>
  <sheetData>
    <row r="1" spans="1:1" x14ac:dyDescent="0.25">
      <c r="A1" s="10" t="s">
        <v>85</v>
      </c>
    </row>
    <row r="21" spans="1:5" x14ac:dyDescent="0.25">
      <c r="A21" s="9" t="s">
        <v>86</v>
      </c>
    </row>
    <row r="22" spans="1:5" x14ac:dyDescent="0.25">
      <c r="A22" s="27"/>
    </row>
    <row r="24" spans="1:5" x14ac:dyDescent="0.25">
      <c r="A24" s="29" t="s">
        <v>38</v>
      </c>
      <c r="B24" s="30" t="s">
        <v>42</v>
      </c>
      <c r="C24" s="30" t="s">
        <v>44</v>
      </c>
      <c r="D24" s="30" t="s">
        <v>45</v>
      </c>
      <c r="E24" s="30" t="s">
        <v>43</v>
      </c>
    </row>
    <row r="25" spans="1:5" x14ac:dyDescent="0.25">
      <c r="A25" s="8">
        <v>2004</v>
      </c>
      <c r="B25" s="45">
        <v>7.7799999999999994E-2</v>
      </c>
      <c r="C25" s="45">
        <v>0.1222</v>
      </c>
      <c r="D25" s="45">
        <v>7.5899999999999995E-2</v>
      </c>
      <c r="E25" s="45">
        <v>9.4500000000000001E-2</v>
      </c>
    </row>
    <row r="26" spans="1:5" x14ac:dyDescent="0.25">
      <c r="A26" s="8">
        <v>2008</v>
      </c>
      <c r="B26" s="45">
        <v>0.10929999999999999</v>
      </c>
      <c r="C26" s="45">
        <v>0.15740000000000001</v>
      </c>
      <c r="D26" s="45">
        <v>9.8100000000000007E-2</v>
      </c>
      <c r="E26" s="45">
        <v>0.1278</v>
      </c>
    </row>
    <row r="27" spans="1:5" x14ac:dyDescent="0.25">
      <c r="A27" s="8">
        <v>2012</v>
      </c>
      <c r="B27" s="45">
        <v>0.1595</v>
      </c>
      <c r="C27" s="45">
        <v>0.2019</v>
      </c>
      <c r="D27" s="45">
        <v>0.13700000000000001</v>
      </c>
      <c r="E27" s="45">
        <v>0.1741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zoomScalePageLayoutView="140" workbookViewId="0"/>
  </sheetViews>
  <sheetFormatPr defaultColWidth="11" defaultRowHeight="15.75" x14ac:dyDescent="0.25"/>
  <sheetData>
    <row r="1" spans="1:7" x14ac:dyDescent="0.25">
      <c r="A1" s="16" t="s">
        <v>79</v>
      </c>
    </row>
    <row r="10" spans="1:7" x14ac:dyDescent="0.25">
      <c r="B10" s="47"/>
      <c r="C10" s="47"/>
      <c r="D10" s="47"/>
      <c r="E10" s="47"/>
      <c r="F10" s="47"/>
      <c r="G10" s="47"/>
    </row>
    <row r="11" spans="1:7" ht="15.75" customHeight="1" x14ac:dyDescent="0.25">
      <c r="A11" s="47"/>
    </row>
    <row r="20" spans="1:9" x14ac:dyDescent="0.25">
      <c r="A20" s="17" t="s">
        <v>81</v>
      </c>
    </row>
    <row r="21" spans="1:9" x14ac:dyDescent="0.25">
      <c r="A21" s="27" t="s">
        <v>70</v>
      </c>
    </row>
    <row r="22" spans="1:9" x14ac:dyDescent="0.25">
      <c r="A22" s="17"/>
    </row>
    <row r="23" spans="1:9" x14ac:dyDescent="0.25">
      <c r="A23" s="49" t="s">
        <v>80</v>
      </c>
      <c r="B23" s="30">
        <v>1992</v>
      </c>
      <c r="C23" s="30">
        <v>1995</v>
      </c>
      <c r="D23" s="30">
        <v>1998</v>
      </c>
      <c r="E23" s="30">
        <v>2001</v>
      </c>
      <c r="F23" s="30">
        <v>2004</v>
      </c>
      <c r="G23" s="30">
        <v>2007</v>
      </c>
      <c r="H23" s="30">
        <v>2010</v>
      </c>
      <c r="I23" s="30">
        <v>2013</v>
      </c>
    </row>
    <row r="24" spans="1:9" x14ac:dyDescent="0.25">
      <c r="A24" s="16" t="s">
        <v>78</v>
      </c>
      <c r="B24" s="45">
        <f>FORECAST(B23,C24:I24,C23:I23)</f>
        <v>0.16848571428571191</v>
      </c>
      <c r="C24" s="45">
        <v>0.25609999999999999</v>
      </c>
      <c r="D24" s="45">
        <v>0.27279999999999999</v>
      </c>
      <c r="E24" s="45">
        <v>0.2802</v>
      </c>
      <c r="F24" s="45">
        <v>0.29049999999999998</v>
      </c>
      <c r="G24" s="45">
        <v>0.35880000000000001</v>
      </c>
      <c r="H24" s="45">
        <v>0.41849999999999998</v>
      </c>
      <c r="I24" s="48">
        <v>0.54790000000000005</v>
      </c>
    </row>
    <row r="25" spans="1:9" x14ac:dyDescent="0.25">
      <c r="A25" s="16" t="s">
        <v>77</v>
      </c>
      <c r="B25" s="45">
        <v>0.15079999999999999</v>
      </c>
      <c r="C25" s="45">
        <v>0.17430000000000001</v>
      </c>
      <c r="D25" s="45">
        <v>0.17230000000000001</v>
      </c>
      <c r="E25" s="45">
        <v>0.18260000000000001</v>
      </c>
      <c r="F25" s="45">
        <v>0.21179999999999999</v>
      </c>
      <c r="G25" s="45">
        <v>0.26219999999999999</v>
      </c>
      <c r="H25" s="45">
        <v>0.34160000000000001</v>
      </c>
      <c r="I25" s="48">
        <v>0.36020000000000002</v>
      </c>
    </row>
    <row r="26" spans="1:9" x14ac:dyDescent="0.25">
      <c r="A26" s="16" t="s">
        <v>76</v>
      </c>
      <c r="B26" s="45">
        <v>8.6900000000000005E-2</v>
      </c>
      <c r="C26" s="45">
        <v>0.1206</v>
      </c>
      <c r="D26" s="45">
        <v>0.10489999999999999</v>
      </c>
      <c r="E26" s="45">
        <v>0.11310000000000001</v>
      </c>
      <c r="F26" s="45">
        <v>0.13150000000000001</v>
      </c>
      <c r="G26" s="45">
        <v>0.12859999999999999</v>
      </c>
      <c r="H26" s="45">
        <v>0.20449999999999999</v>
      </c>
      <c r="I26" s="48">
        <v>0.2286</v>
      </c>
    </row>
    <row r="27" spans="1:9" x14ac:dyDescent="0.25">
      <c r="A27" s="50" t="s">
        <v>75</v>
      </c>
      <c r="B27" s="51">
        <v>4.1500000000000002E-2</v>
      </c>
      <c r="C27" s="51">
        <v>9.3899999999999997E-2</v>
      </c>
      <c r="D27" s="51">
        <v>8.77E-2</v>
      </c>
      <c r="E27" s="51">
        <v>8.4400000000000003E-2</v>
      </c>
      <c r="F27" s="51">
        <v>0.12139999999999999</v>
      </c>
      <c r="G27" s="51">
        <v>0.13730000000000001</v>
      </c>
      <c r="H27" s="51">
        <v>0.14879999999999999</v>
      </c>
      <c r="I27" s="46">
        <v>0.15289999999999998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5"/>
  <sheetViews>
    <sheetView workbookViewId="0"/>
  </sheetViews>
  <sheetFormatPr defaultColWidth="8.875" defaultRowHeight="15.75" x14ac:dyDescent="0.25"/>
  <cols>
    <col min="1" max="1" width="24" style="11" customWidth="1"/>
    <col min="2" max="2" width="19.125" style="11" customWidth="1"/>
    <col min="3" max="3" width="21.875" style="11" customWidth="1"/>
    <col min="4" max="16384" width="8.875" style="11"/>
  </cols>
  <sheetData>
    <row r="1" spans="1:1" x14ac:dyDescent="0.25">
      <c r="A1" s="13" t="s">
        <v>82</v>
      </c>
    </row>
    <row r="20" spans="1:3" x14ac:dyDescent="0.25">
      <c r="A20" s="14" t="s">
        <v>83</v>
      </c>
    </row>
    <row r="21" spans="1:3" x14ac:dyDescent="0.25">
      <c r="A21" s="27" t="s">
        <v>70</v>
      </c>
    </row>
    <row r="24" spans="1:3" x14ac:dyDescent="0.25">
      <c r="A24" s="15" t="s">
        <v>48</v>
      </c>
      <c r="B24" s="52">
        <v>0.60099999999999998</v>
      </c>
      <c r="C24" s="12"/>
    </row>
    <row r="25" spans="1:3" x14ac:dyDescent="0.25">
      <c r="A25" s="15" t="s">
        <v>49</v>
      </c>
      <c r="B25" s="52">
        <v>0.49199999999999999</v>
      </c>
      <c r="C25" s="12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25"/>
  <sheetViews>
    <sheetView workbookViewId="0"/>
  </sheetViews>
  <sheetFormatPr defaultColWidth="8.875" defaultRowHeight="15.75" x14ac:dyDescent="0.25"/>
  <sheetData>
    <row r="1" spans="1:1" x14ac:dyDescent="0.25">
      <c r="A1" s="10" t="s">
        <v>84</v>
      </c>
    </row>
    <row r="20" spans="1:4" x14ac:dyDescent="0.25">
      <c r="A20" s="14" t="s">
        <v>83</v>
      </c>
    </row>
    <row r="21" spans="1:4" x14ac:dyDescent="0.25">
      <c r="A21" s="27" t="s">
        <v>70</v>
      </c>
    </row>
    <row r="23" spans="1:4" x14ac:dyDescent="0.25">
      <c r="A23" s="11"/>
      <c r="D23" s="11"/>
    </row>
    <row r="24" spans="1:4" x14ac:dyDescent="0.25">
      <c r="A24" s="15" t="s">
        <v>50</v>
      </c>
      <c r="D24" s="53">
        <v>0.67100000000000004</v>
      </c>
    </row>
    <row r="25" spans="1:4" x14ac:dyDescent="0.25">
      <c r="A25" s="15" t="s">
        <v>51</v>
      </c>
      <c r="D25" s="53">
        <v>0.52900000000000003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Company>Center for Retirement Research at 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Wenliang Hou</dc:creator>
  <cp:lastModifiedBy>Grzybowa</cp:lastModifiedBy>
  <cp:lastPrinted>2015-12-14T17:52:23Z</cp:lastPrinted>
  <dcterms:created xsi:type="dcterms:W3CDTF">2015-12-14T15:24:30Z</dcterms:created>
  <dcterms:modified xsi:type="dcterms:W3CDTF">2016-02-05T20:37:14Z</dcterms:modified>
</cp:coreProperties>
</file>