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7295" yWindow="1800" windowWidth="19725" windowHeight="13740" activeTab="4"/>
  </bookViews>
  <sheets>
    <sheet name="Figure 1" sheetId="1" r:id="rId1"/>
    <sheet name="Figure 2" sheetId="3" r:id="rId2"/>
    <sheet name="Figure 3" sheetId="6" r:id="rId3"/>
    <sheet name="Figure 4" sheetId="7" r:id="rId4"/>
    <sheet name="Figure 5" sheetId="10" r:id="rId5"/>
    <sheet name="Figure 6" sheetId="9" r:id="rId6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5" i="1" l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</calcChain>
</file>

<file path=xl/sharedStrings.xml><?xml version="1.0" encoding="utf-8"?>
<sst xmlns="http://schemas.openxmlformats.org/spreadsheetml/2006/main" count="48" uniqueCount="39">
  <si>
    <r>
      <t xml:space="preserve">Figure 1. </t>
    </r>
    <r>
      <rPr>
        <i/>
        <sz val="12"/>
        <color theme="1"/>
        <rFont val="Times New Roman"/>
        <family val="1"/>
      </rPr>
      <t>Funded Ratio of Connecticut SERS Compared to the National Average, 1969-2014</t>
    </r>
  </si>
  <si>
    <t>National average</t>
  </si>
  <si>
    <t>Connecticut SERS</t>
  </si>
  <si>
    <r>
      <t xml:space="preserve">Sources: </t>
    </r>
    <r>
      <rPr>
        <sz val="10"/>
        <color theme="1"/>
        <rFont val="Times New Roman"/>
        <family val="1"/>
      </rPr>
      <t xml:space="preserve">Various actuarial valuations for Connecticut SERS; CRR calculations based on PENDAT (1990-2000); and </t>
    </r>
    <r>
      <rPr>
        <i/>
        <sz val="10"/>
        <color theme="1"/>
        <rFont val="Times New Roman"/>
        <family val="1"/>
      </rPr>
      <t>Public Plans Database</t>
    </r>
    <r>
      <rPr>
        <sz val="10"/>
        <color theme="1"/>
        <rFont val="Times New Roman"/>
        <family val="1"/>
      </rPr>
      <t xml:space="preserve"> (2001-2014).</t>
    </r>
    <r>
      <rPr>
        <i/>
        <sz val="10"/>
        <color theme="1"/>
        <rFont val="Times New Roman"/>
        <family val="1"/>
      </rPr>
      <t xml:space="preserve"> </t>
    </r>
  </si>
  <si>
    <t>*When using these data, please cite the Center for Retirement Research at Boston College.</t>
  </si>
  <si>
    <t>Investment returns</t>
  </si>
  <si>
    <t>Actuarial experience</t>
  </si>
  <si>
    <t>Miscellaneous</t>
  </si>
  <si>
    <t>Unknown</t>
  </si>
  <si>
    <t>Total change</t>
  </si>
  <si>
    <t>Contributions</t>
  </si>
  <si>
    <r>
      <t xml:space="preserve">Source: </t>
    </r>
    <r>
      <rPr>
        <sz val="10"/>
        <color theme="1"/>
        <rFont val="Times New Roman"/>
        <family val="1"/>
      </rPr>
      <t xml:space="preserve">CRR calculations based on various actuarial valuations for Connecticut SERS. </t>
    </r>
  </si>
  <si>
    <t>Annual Required Contribution</t>
  </si>
  <si>
    <t>Actual contribution</t>
  </si>
  <si>
    <t>Minimum required contribution to prevent UAAL growth</t>
  </si>
  <si>
    <r>
      <t xml:space="preserve">Figure 3. </t>
    </r>
    <r>
      <rPr>
        <i/>
        <sz val="12"/>
        <color theme="1"/>
        <rFont val="Times New Roman"/>
        <family val="1"/>
      </rPr>
      <t>Minimum Contribution to Prevent UAAL Growth, ARC, and Actual Contributions for SERS, 1985-2014</t>
    </r>
  </si>
  <si>
    <t>Employer UAAL payment</t>
  </si>
  <si>
    <t>Employer normal cost</t>
  </si>
  <si>
    <t>Employee contribution</t>
  </si>
  <si>
    <t>Before 1901</t>
  </si>
  <si>
    <t>1901-10</t>
  </si>
  <si>
    <t>1911-20</t>
  </si>
  <si>
    <t>1921-30</t>
  </si>
  <si>
    <t>1931-40</t>
  </si>
  <si>
    <t>1941-50</t>
  </si>
  <si>
    <t>1961-70</t>
  </si>
  <si>
    <t>1971-76</t>
  </si>
  <si>
    <t>1951-60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</si>
  <si>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 xml:space="preserve">U.S. Congress (1978). </t>
    </r>
  </si>
  <si>
    <r>
      <t xml:space="preserve">Figure 6. </t>
    </r>
    <r>
      <rPr>
        <i/>
        <sz val="12"/>
        <color theme="1"/>
        <rFont val="Times New Roman"/>
        <family val="1"/>
      </rPr>
      <t>Percentage of State and Local Plans Established or Significantly Restructured, by Date</t>
    </r>
  </si>
  <si>
    <t>8-percent return</t>
  </si>
  <si>
    <t>5.5-percent return</t>
  </si>
  <si>
    <t>Note: Funded ratios for 1970-1971, 1973-1977, 1979-1982, and 1999 were not available for SERS. CRR estimates these ratios using a straight-line approximation between actual data provided in 1969, 1972, 1978, 1983, 1998, and 2000.</t>
  </si>
  <si>
    <r>
      <t xml:space="preserve">Figure 2. </t>
    </r>
    <r>
      <rPr>
        <i/>
        <sz val="12"/>
        <color theme="1"/>
        <rFont val="Times New Roman"/>
        <family val="1"/>
      </rPr>
      <t>Sources of Change to SERS’ Unfunded Liabilities, 1985-2014</t>
    </r>
  </si>
  <si>
    <r>
      <t xml:space="preserve">Figure 4. </t>
    </r>
    <r>
      <rPr>
        <i/>
        <sz val="12"/>
        <color theme="1"/>
        <rFont val="Times New Roman"/>
        <family val="1"/>
      </rPr>
      <t>2014 Actuarial Costs as Percentage of Payroll for SERS Compared to the National Average, by Element</t>
    </r>
  </si>
  <si>
    <r>
      <t xml:space="preserve">Figure 5. </t>
    </r>
    <r>
      <rPr>
        <i/>
        <sz val="12"/>
        <color theme="1"/>
        <rFont val="Times New Roman"/>
        <family val="1"/>
      </rPr>
      <t>Projected ARC for SERS with Returns of 8 Percent and 5.5 Percent, 2014-2045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</si>
  <si>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2"/>
      </rPr>
      <t>Authors’ calculations based on various actuarial valuations for Connecticut SERS.</t>
    </r>
  </si>
  <si>
    <t>Year</t>
  </si>
  <si>
    <r>
      <t xml:space="preserve">Source: </t>
    </r>
    <r>
      <rPr>
        <sz val="10"/>
        <color theme="1"/>
        <rFont val="Times New Roman"/>
        <family val="1"/>
      </rPr>
      <t xml:space="preserve">Authors’ calculations based on 2014 actuarial valuations for Connecticut SERS, projections by the SERS actuary, and </t>
    </r>
    <r>
      <rPr>
        <i/>
        <sz val="10"/>
        <color theme="1"/>
        <rFont val="Times New Roman"/>
        <family val="1"/>
      </rPr>
      <t>Public Plans Database</t>
    </r>
    <r>
      <rPr>
        <sz val="10"/>
        <color theme="1"/>
        <rFont val="Times New Roman"/>
        <family val="1"/>
      </rPr>
      <t xml:space="preserve"> (2014).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</si>
</sst>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Times New Roman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name val="Calibri"/>
      <family val="2"/>
    </font>
    <font>
      <sz val="10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3" fillId="0" borderId="0"/>
    <xf numFmtId="0" fontId="8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 applyFill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3" fontId="5" fillId="0" borderId="0" xfId="3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5" fillId="0" borderId="0" xfId="4" applyNumberFormat="1" applyFont="1" applyAlignment="1">
      <alignment horizontal="center" vertical="center" wrapText="1"/>
    </xf>
    <xf numFmtId="0" fontId="5" fillId="0" borderId="0" xfId="4" applyFont="1" applyAlignment="1">
      <alignment horizontal="center" vertical="center" wrapText="1"/>
    </xf>
    <xf numFmtId="0" fontId="5" fillId="0" borderId="0" xfId="4" applyFont="1" applyAlignment="1">
      <alignment horizontal="center" vertical="center"/>
    </xf>
    <xf numFmtId="0" fontId="0" fillId="0" borderId="0" xfId="0" applyAlignment="1">
      <alignment horizontal="left" vertic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0" fontId="4" fillId="0" borderId="0" xfId="2"/>
    <xf numFmtId="0" fontId="6" fillId="0" borderId="0" xfId="0" applyFont="1"/>
    <xf numFmtId="0" fontId="1" fillId="0" borderId="0" xfId="2" applyFont="1" applyAlignment="1">
      <alignment horizontal="center"/>
    </xf>
    <xf numFmtId="0" fontId="1" fillId="0" borderId="0" xfId="2" applyFont="1" applyAlignment="1">
      <alignment horizontal="left"/>
    </xf>
    <xf numFmtId="0" fontId="1" fillId="0" borderId="1" xfId="2" applyFont="1" applyBorder="1" applyAlignment="1">
      <alignment horizontal="left"/>
    </xf>
    <xf numFmtId="0" fontId="1" fillId="0" borderId="1" xfId="2" applyFont="1" applyBorder="1" applyAlignment="1">
      <alignment horizontal="center"/>
    </xf>
    <xf numFmtId="0" fontId="1" fillId="0" borderId="2" xfId="2" applyFont="1" applyBorder="1" applyAlignment="1">
      <alignment horizontal="left"/>
    </xf>
    <xf numFmtId="3" fontId="1" fillId="0" borderId="0" xfId="0" applyNumberFormat="1" applyFont="1" applyAlignment="1">
      <alignment horizontal="center"/>
    </xf>
    <xf numFmtId="3" fontId="1" fillId="0" borderId="0" xfId="2" applyNumberFormat="1" applyFont="1" applyAlignment="1">
      <alignment horizontal="center"/>
    </xf>
    <xf numFmtId="3" fontId="1" fillId="0" borderId="2" xfId="2" applyNumberFormat="1" applyFont="1" applyBorder="1" applyAlignment="1">
      <alignment horizontal="center"/>
    </xf>
  </cellXfs>
  <cellStyles count="5">
    <cellStyle name="Normal" xfId="0" builtinId="0"/>
    <cellStyle name="Normal 2" xfId="2"/>
    <cellStyle name="Normal 2 2" xfId="3"/>
    <cellStyle name="Normal 3" xfId="1"/>
    <cellStyle name="Normal 4" xfId="4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7"/>
          <c:y val="2.63692038495188E-2"/>
          <c:w val="0.89696282367689095"/>
          <c:h val="0.89443083564910697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1'!$B$23</c:f>
              <c:strCache>
                <c:ptCount val="1"/>
                <c:pt idx="0">
                  <c:v>Connecticut SERS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1'!$A$24:$A$69</c:f>
              <c:numCache>
                <c:formatCode>General</c:formatCode>
                <c:ptCount val="46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</c:numCache>
            </c:numRef>
          </c:cat>
          <c:val>
            <c:numRef>
              <c:f>'Figure 1'!$B$24:$B$69</c:f>
              <c:numCache>
                <c:formatCode>General</c:formatCode>
                <c:ptCount val="46"/>
                <c:pt idx="0">
                  <c:v>5.4078766640510867E-2</c:v>
                </c:pt>
                <c:pt idx="1">
                  <c:v>6.0049739692427891E-2</c:v>
                </c:pt>
                <c:pt idx="2">
                  <c:v>6.5114401206722419E-2</c:v>
                </c:pt>
                <c:pt idx="3">
                  <c:v>6.9464543866764358E-2</c:v>
                </c:pt>
                <c:pt idx="4">
                  <c:v>7.446743735135794E-2</c:v>
                </c:pt>
                <c:pt idx="5">
                  <c:v>7.813600765600659E-2</c:v>
                </c:pt>
                <c:pt idx="6">
                  <c:v>8.0941260350794991E-2</c:v>
                </c:pt>
                <c:pt idx="7">
                  <c:v>8.3155857258602861E-2</c:v>
                </c:pt>
                <c:pt idx="8">
                  <c:v>8.4948576894660108E-2</c:v>
                </c:pt>
                <c:pt idx="9">
                  <c:v>0.10011893510818499</c:v>
                </c:pt>
                <c:pt idx="10">
                  <c:v>0.11998172957211917</c:v>
                </c:pt>
                <c:pt idx="11">
                  <c:v>0.14554332657536875</c:v>
                </c:pt>
                <c:pt idx="12">
                  <c:v>0.17133966650669555</c:v>
                </c:pt>
                <c:pt idx="13">
                  <c:v>0.2059921640536308</c:v>
                </c:pt>
                <c:pt idx="14">
                  <c:v>0.238347128033638</c:v>
                </c:pt>
                <c:pt idx="15">
                  <c:v>0.28579652309417725</c:v>
                </c:pt>
                <c:pt idx="16">
                  <c:v>0.29096877574920654</c:v>
                </c:pt>
                <c:pt idx="17">
                  <c:v>0.3479773998260498</c:v>
                </c:pt>
                <c:pt idx="18">
                  <c:v>0.38462400436401367</c:v>
                </c:pt>
                <c:pt idx="19">
                  <c:v>0.41876816749572754</c:v>
                </c:pt>
                <c:pt idx="20">
                  <c:v>0.51493412256240845</c:v>
                </c:pt>
                <c:pt idx="21">
                  <c:v>0.52852028608322144</c:v>
                </c:pt>
                <c:pt idx="22">
                  <c:v>0.53620690107345581</c:v>
                </c:pt>
                <c:pt idx="23">
                  <c:v>0.51372736692428589</c:v>
                </c:pt>
                <c:pt idx="24">
                  <c:v>0.51409047842025757</c:v>
                </c:pt>
                <c:pt idx="25">
                  <c:v>0.53819406032562256</c:v>
                </c:pt>
                <c:pt idx="26">
                  <c:v>0.53701484203338623</c:v>
                </c:pt>
                <c:pt idx="27">
                  <c:v>0.5523906946182251</c:v>
                </c:pt>
                <c:pt idx="28">
                  <c:v>0.58087277412414551</c:v>
                </c:pt>
                <c:pt idx="29">
                  <c:v>0.59107846021652222</c:v>
                </c:pt>
                <c:pt idx="30">
                  <c:v>0.60799999999999998</c:v>
                </c:pt>
                <c:pt idx="31">
                  <c:v>0.62508189678192139</c:v>
                </c:pt>
                <c:pt idx="32">
                  <c:v>0.63099998235702515</c:v>
                </c:pt>
                <c:pt idx="33">
                  <c:v>0.61640000343322754</c:v>
                </c:pt>
                <c:pt idx="34">
                  <c:v>0.56660002470016479</c:v>
                </c:pt>
                <c:pt idx="35">
                  <c:v>0.54460000991821289</c:v>
                </c:pt>
                <c:pt idx="36">
                  <c:v>0.53279995918273926</c:v>
                </c:pt>
                <c:pt idx="37">
                  <c:v>0.53189998865127563</c:v>
                </c:pt>
                <c:pt idx="38">
                  <c:v>0.53580003976821899</c:v>
                </c:pt>
                <c:pt idx="39">
                  <c:v>0.51919996738433838</c:v>
                </c:pt>
                <c:pt idx="40">
                  <c:v>0.43611365556716919</c:v>
                </c:pt>
                <c:pt idx="41">
                  <c:v>0.4440000057220459</c:v>
                </c:pt>
                <c:pt idx="42">
                  <c:v>0.47900000214576721</c:v>
                </c:pt>
                <c:pt idx="43">
                  <c:v>0.42299997806549072</c:v>
                </c:pt>
                <c:pt idx="44">
                  <c:v>0.41200000047683716</c:v>
                </c:pt>
                <c:pt idx="45">
                  <c:v>0.41499999165534973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1'!$C$23</c:f>
              <c:strCache>
                <c:ptCount val="1"/>
                <c:pt idx="0">
                  <c:v>National average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1'!$A$24:$A$69</c:f>
              <c:numCache>
                <c:formatCode>General</c:formatCode>
                <c:ptCount val="46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</c:numCache>
            </c:numRef>
          </c:cat>
          <c:val>
            <c:numRef>
              <c:f>'Figure 1'!$C$24:$C$69</c:f>
              <c:numCache>
                <c:formatCode>General</c:formatCode>
                <c:ptCount val="46"/>
                <c:pt idx="21">
                  <c:v>0.80169769999999996</c:v>
                </c:pt>
                <c:pt idx="22">
                  <c:v>0.80118719999999999</c:v>
                </c:pt>
                <c:pt idx="23">
                  <c:v>0.82630000000000003</c:v>
                </c:pt>
                <c:pt idx="24">
                  <c:v>0.83749439999999997</c:v>
                </c:pt>
                <c:pt idx="25">
                  <c:v>0.84868880000000002</c:v>
                </c:pt>
                <c:pt idx="26">
                  <c:v>0.86247865000000001</c:v>
                </c:pt>
                <c:pt idx="27">
                  <c:v>0.87626850000000001</c:v>
                </c:pt>
                <c:pt idx="28">
                  <c:v>0.91797404999999999</c:v>
                </c:pt>
                <c:pt idx="29">
                  <c:v>0.95967959999999997</c:v>
                </c:pt>
                <c:pt idx="30">
                  <c:v>0.99327529999999997</c:v>
                </c:pt>
                <c:pt idx="31">
                  <c:v>1.0268710000000001</c:v>
                </c:pt>
                <c:pt idx="32">
                  <c:v>1.021189675</c:v>
                </c:pt>
                <c:pt idx="33">
                  <c:v>0.94851650399999998</c:v>
                </c:pt>
                <c:pt idx="34">
                  <c:v>0.88934115300000005</c:v>
                </c:pt>
                <c:pt idx="35">
                  <c:v>0.87138168299999996</c:v>
                </c:pt>
                <c:pt idx="36">
                  <c:v>0.85493810400000003</c:v>
                </c:pt>
                <c:pt idx="37">
                  <c:v>0.85336641599999996</c:v>
                </c:pt>
                <c:pt idx="38">
                  <c:v>0.86457092400000002</c:v>
                </c:pt>
                <c:pt idx="39">
                  <c:v>0.84514581600000005</c:v>
                </c:pt>
                <c:pt idx="40">
                  <c:v>0.78358919000000005</c:v>
                </c:pt>
                <c:pt idx="41">
                  <c:v>0.75800377799999996</c:v>
                </c:pt>
                <c:pt idx="42">
                  <c:v>0.74348448099999997</c:v>
                </c:pt>
                <c:pt idx="43">
                  <c:v>0.72398200700000004</c:v>
                </c:pt>
                <c:pt idx="44">
                  <c:v>0.72462246100000005</c:v>
                </c:pt>
                <c:pt idx="45">
                  <c:v>0.73699999999999999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05888"/>
        <c:axId val="77611776"/>
      </c:lineChart>
      <c:catAx>
        <c:axId val="7760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761177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776117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7605888"/>
        <c:crosses val="autoZero"/>
        <c:crossBetween val="between"/>
        <c:majorUnit val="0.4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169179631092828"/>
          <c:y val="0.67490556217786213"/>
          <c:w val="0.35619531933508303"/>
          <c:h val="0.17904633014623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>
              <a:latin typeface="ScalaOT-Regular" pitchFamily="50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24744396490187"/>
          <c:y val="2.440785810864551E-2"/>
          <c:w val="0.86619685039370098"/>
          <c:h val="0.64658231304901903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 w="3175" cmpd="sng">
              <a:solidFill>
                <a:schemeClr val="tx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800000"/>
              </a:solidFill>
              <a:ln w="3175" cmpd="sng">
                <a:solidFill>
                  <a:schemeClr val="tx1"/>
                </a:solidFill>
              </a:ln>
              <a:effectLst/>
            </c:spPr>
          </c:dPt>
          <c:dPt>
            <c:idx val="9"/>
            <c:invertIfNegative val="0"/>
            <c:bubble3D val="0"/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5.36751914275178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196378172905107E-7"/>
                  <c:y val="-0.1098327585084922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04636920384952E-3"/>
                  <c:y val="-4.634375248548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5.19964195227042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2868689530963441E-3"/>
                  <c:y val="-0.2805408414857233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904755642496699E-3"/>
                  <c:y val="-5.22018418217954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777777777776799E-3"/>
                  <c:y val="-5.242980991012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7835768963117599E-3"/>
                  <c:y val="-0.251087342405899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2360821399445280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&quot;$&quot;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2'!$A$24:$F$24</c:f>
              <c:strCache>
                <c:ptCount val="6"/>
                <c:pt idx="0">
                  <c:v>Contributions</c:v>
                </c:pt>
                <c:pt idx="1">
                  <c:v>Investment returns</c:v>
                </c:pt>
                <c:pt idx="2">
                  <c:v>Actuarial experience</c:v>
                </c:pt>
                <c:pt idx="3">
                  <c:v>Miscellaneous</c:v>
                </c:pt>
                <c:pt idx="4">
                  <c:v>Unknown</c:v>
                </c:pt>
                <c:pt idx="5">
                  <c:v>Total change</c:v>
                </c:pt>
              </c:strCache>
            </c:strRef>
          </c:cat>
          <c:val>
            <c:numRef>
              <c:f>'Figure 2'!$A$25:$F$25</c:f>
              <c:numCache>
                <c:formatCode>#,##0</c:formatCode>
                <c:ptCount val="6"/>
                <c:pt idx="0">
                  <c:v>3179273.00390625</c:v>
                </c:pt>
                <c:pt idx="1">
                  <c:v>1335714.5859375</c:v>
                </c:pt>
                <c:pt idx="2">
                  <c:v>4074068.58203125</c:v>
                </c:pt>
                <c:pt idx="3">
                  <c:v>207791.093994141</c:v>
                </c:pt>
                <c:pt idx="4">
                  <c:v>1424115.8527832031</c:v>
                </c:pt>
                <c:pt idx="5">
                  <c:v>12528829.25</c:v>
                </c:pt>
              </c:numCache>
            </c:numRef>
          </c:val>
        </c:ser>
        <c:ser>
          <c:idx val="1"/>
          <c:order val="1"/>
          <c:spPr>
            <a:pattFill prst="wdUpDiag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</c:dPt>
          <c:cat>
            <c:strRef>
              <c:f>'Figure 2'!$A$24:$F$24</c:f>
              <c:strCache>
                <c:ptCount val="6"/>
                <c:pt idx="0">
                  <c:v>Contributions</c:v>
                </c:pt>
                <c:pt idx="1">
                  <c:v>Investment returns</c:v>
                </c:pt>
                <c:pt idx="2">
                  <c:v>Actuarial experience</c:v>
                </c:pt>
                <c:pt idx="3">
                  <c:v>Miscellaneous</c:v>
                </c:pt>
                <c:pt idx="4">
                  <c:v>Unknown</c:v>
                </c:pt>
                <c:pt idx="5">
                  <c:v>Total change</c:v>
                </c:pt>
              </c:strCache>
            </c:strRef>
          </c:cat>
          <c:val>
            <c:numRef>
              <c:f>'Figure 2'!$A$26:$F$26</c:f>
              <c:numCache>
                <c:formatCode>#,##0</c:formatCode>
                <c:ptCount val="6"/>
                <c:pt idx="0">
                  <c:v>2296450.83984375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072064"/>
        <c:axId val="78073856"/>
      </c:barChart>
      <c:catAx>
        <c:axId val="7807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>
                <a:latin typeface="ScalaOT-Regular" pitchFamily="50" charset="0"/>
              </a:defRPr>
            </a:pPr>
            <a:endParaRPr lang="en-US"/>
          </a:p>
        </c:txPr>
        <c:crossAx val="78073856"/>
        <c:crosses val="autoZero"/>
        <c:auto val="1"/>
        <c:lblAlgn val="ctr"/>
        <c:lblOffset val="0"/>
        <c:noMultiLvlLbl val="0"/>
      </c:catAx>
      <c:valAx>
        <c:axId val="78073856"/>
        <c:scaling>
          <c:orientation val="minMax"/>
          <c:max val="16000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8072064"/>
        <c:crosses val="autoZero"/>
        <c:crossBetween val="between"/>
        <c:majorUnit val="4000000"/>
        <c:dispUnits>
          <c:builtInUnit val="millions"/>
          <c:dispUnitsLbl>
            <c:layout>
              <c:manualLayout>
                <c:xMode val="edge"/>
                <c:yMode val="edge"/>
                <c:x val="1.5989633095026305E-3"/>
                <c:y val="0.2519317729911860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ScalaOT-Regular" pitchFamily="50" charset="0"/>
                      <a:ea typeface="+mn-ea"/>
                      <a:cs typeface="Times New Roman" panose="02020603050405020304" pitchFamily="18" charset="0"/>
                    </a:defRPr>
                  </a:pPr>
                  <a:r>
                    <a:rPr lang="en-US">
                      <a:solidFill>
                        <a:schemeClr val="tx1"/>
                      </a:solidFill>
                      <a:latin typeface="ScalaOT-Regular" pitchFamily="50" charset="0"/>
                    </a:rPr>
                    <a:t>Billions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70738238938399"/>
          <c:y val="6.2565316156560094E-2"/>
          <c:w val="0.79117930372916601"/>
          <c:h val="0.84471890257201998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3'!$B$25</c:f>
              <c:strCache>
                <c:ptCount val="1"/>
                <c:pt idx="0">
                  <c:v>Minimum required contribution to prevent UAAL growth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3'!$A$26:$A$55</c:f>
              <c:numCache>
                <c:formatCode>General</c:formatCode>
                <c:ptCount val="30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</c:numCache>
            </c:numRef>
          </c:cat>
          <c:val>
            <c:numRef>
              <c:f>'Figure 3'!$B$26:$B$55</c:f>
              <c:numCache>
                <c:formatCode>General</c:formatCode>
                <c:ptCount val="30"/>
                <c:pt idx="0">
                  <c:v>298924.59375</c:v>
                </c:pt>
                <c:pt idx="1">
                  <c:v>332950.375</c:v>
                </c:pt>
                <c:pt idx="2">
                  <c:v>381936</c:v>
                </c:pt>
                <c:pt idx="3">
                  <c:v>395297.25</c:v>
                </c:pt>
                <c:pt idx="4">
                  <c:v>412209.46875</c:v>
                </c:pt>
                <c:pt idx="5">
                  <c:v>494769.71875</c:v>
                </c:pt>
                <c:pt idx="6">
                  <c:v>401628.5625</c:v>
                </c:pt>
                <c:pt idx="7">
                  <c:v>447794.125</c:v>
                </c:pt>
                <c:pt idx="8">
                  <c:v>498644.65625</c:v>
                </c:pt>
                <c:pt idx="9">
                  <c:v>516960.3125</c:v>
                </c:pt>
                <c:pt idx="10">
                  <c:v>541723.625</c:v>
                </c:pt>
                <c:pt idx="11">
                  <c:v>538831.75</c:v>
                </c:pt>
                <c:pt idx="12">
                  <c:v>567631.5625</c:v>
                </c:pt>
                <c:pt idx="13">
                  <c:v>567407</c:v>
                </c:pt>
                <c:pt idx="14">
                  <c:v>564359.75</c:v>
                </c:pt>
                <c:pt idx="15">
                  <c:v>697143.0625</c:v>
                </c:pt>
                <c:pt idx="16">
                  <c:v>607412</c:v>
                </c:pt>
                <c:pt idx="17">
                  <c:v>673405.75</c:v>
                </c:pt>
                <c:pt idx="18">
                  <c:v>705005.125</c:v>
                </c:pt>
                <c:pt idx="19">
                  <c:v>800565</c:v>
                </c:pt>
                <c:pt idx="20">
                  <c:v>895587.625</c:v>
                </c:pt>
                <c:pt idx="21">
                  <c:v>964497.625</c:v>
                </c:pt>
                <c:pt idx="22">
                  <c:v>1021525.4375</c:v>
                </c:pt>
                <c:pt idx="23">
                  <c:v>1083344.875</c:v>
                </c:pt>
                <c:pt idx="24">
                  <c:v>1098716.5</c:v>
                </c:pt>
                <c:pt idx="25">
                  <c:v>1332854.125</c:v>
                </c:pt>
                <c:pt idx="26">
                  <c:v>1303880.25</c:v>
                </c:pt>
                <c:pt idx="27">
                  <c:v>1163918.75</c:v>
                </c:pt>
                <c:pt idx="28">
                  <c:v>1348588.5</c:v>
                </c:pt>
                <c:pt idx="29">
                  <c:v>1359496.375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3'!$C$25</c:f>
              <c:strCache>
                <c:ptCount val="1"/>
                <c:pt idx="0">
                  <c:v>Annual Required Contribution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3'!$A$26:$A$55</c:f>
              <c:numCache>
                <c:formatCode>General</c:formatCode>
                <c:ptCount val="30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</c:numCache>
            </c:numRef>
          </c:cat>
          <c:val>
            <c:numRef>
              <c:f>'Figure 3'!$C$26:$C$55</c:f>
              <c:numCache>
                <c:formatCode>General</c:formatCode>
                <c:ptCount val="30"/>
                <c:pt idx="0">
                  <c:v>259980.78125</c:v>
                </c:pt>
                <c:pt idx="1">
                  <c:v>286616.0625</c:v>
                </c:pt>
                <c:pt idx="2">
                  <c:v>318816.4375</c:v>
                </c:pt>
                <c:pt idx="3">
                  <c:v>321597.96875</c:v>
                </c:pt>
                <c:pt idx="4">
                  <c:v>374314.71875</c:v>
                </c:pt>
                <c:pt idx="5">
                  <c:v>396368.46875</c:v>
                </c:pt>
                <c:pt idx="6">
                  <c:v>398016.90625</c:v>
                </c:pt>
                <c:pt idx="7">
                  <c:v>431416.9375</c:v>
                </c:pt>
                <c:pt idx="8">
                  <c:v>444243.40625</c:v>
                </c:pt>
                <c:pt idx="9">
                  <c:v>474655.25</c:v>
                </c:pt>
                <c:pt idx="10">
                  <c:v>535324.8125</c:v>
                </c:pt>
                <c:pt idx="11">
                  <c:v>501108.625</c:v>
                </c:pt>
                <c:pt idx="12">
                  <c:v>542780.9375</c:v>
                </c:pt>
                <c:pt idx="13">
                  <c:v>567634.9375</c:v>
                </c:pt>
                <c:pt idx="14">
                  <c:v>527697.8125</c:v>
                </c:pt>
                <c:pt idx="15">
                  <c:v>393366.8125</c:v>
                </c:pt>
                <c:pt idx="16">
                  <c:v>429266.0625</c:v>
                </c:pt>
                <c:pt idx="17">
                  <c:v>479679.90625</c:v>
                </c:pt>
                <c:pt idx="18">
                  <c:v>493298.25</c:v>
                </c:pt>
                <c:pt idx="19">
                  <c:v>544764.0625</c:v>
                </c:pt>
                <c:pt idx="20">
                  <c:v>590602.375</c:v>
                </c:pt>
                <c:pt idx="21">
                  <c:v>701082.5625</c:v>
                </c:pt>
                <c:pt idx="22">
                  <c:v>745846.5</c:v>
                </c:pt>
                <c:pt idx="23">
                  <c:v>802960.8125</c:v>
                </c:pt>
                <c:pt idx="24">
                  <c:v>844015.4375</c:v>
                </c:pt>
                <c:pt idx="25">
                  <c:v>998848.25</c:v>
                </c:pt>
                <c:pt idx="26">
                  <c:v>1049554</c:v>
                </c:pt>
                <c:pt idx="27">
                  <c:v>1040456</c:v>
                </c:pt>
                <c:pt idx="28">
                  <c:v>1059652</c:v>
                </c:pt>
                <c:pt idx="29">
                  <c:v>1268935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'Figure 3'!$D$25</c:f>
              <c:strCache>
                <c:ptCount val="1"/>
                <c:pt idx="0">
                  <c:v>Actual contribution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3'!$A$26:$A$55</c:f>
              <c:numCache>
                <c:formatCode>General</c:formatCode>
                <c:ptCount val="30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</c:numCache>
            </c:numRef>
          </c:cat>
          <c:val>
            <c:numRef>
              <c:f>'Figure 3'!$D$26:$D$55</c:f>
              <c:numCache>
                <c:formatCode>General</c:formatCode>
                <c:ptCount val="30"/>
                <c:pt idx="0">
                  <c:v>233982.69692657515</c:v>
                </c:pt>
                <c:pt idx="1">
                  <c:v>272285.25595827028</c:v>
                </c:pt>
                <c:pt idx="2">
                  <c:v>318816.4375</c:v>
                </c:pt>
                <c:pt idx="3">
                  <c:v>321550.10442447849</c:v>
                </c:pt>
                <c:pt idx="4">
                  <c:v>374330.55948605016</c:v>
                </c:pt>
                <c:pt idx="5">
                  <c:v>341371.69920997694</c:v>
                </c:pt>
                <c:pt idx="6">
                  <c:v>263818.61160596274</c:v>
                </c:pt>
                <c:pt idx="7">
                  <c:v>250324.31436084583</c:v>
                </c:pt>
                <c:pt idx="8">
                  <c:v>290827.66674755886</c:v>
                </c:pt>
                <c:pt idx="9">
                  <c:v>310206.34375</c:v>
                </c:pt>
                <c:pt idx="10">
                  <c:v>290800.99271507189</c:v>
                </c:pt>
                <c:pt idx="11">
                  <c:v>335111.96875</c:v>
                </c:pt>
                <c:pt idx="12">
                  <c:v>343705.05671982467</c:v>
                </c:pt>
                <c:pt idx="13">
                  <c:v>352298.14468964934</c:v>
                </c:pt>
                <c:pt idx="14">
                  <c:v>315561.78125</c:v>
                </c:pt>
                <c:pt idx="15">
                  <c:v>342760.3125</c:v>
                </c:pt>
                <c:pt idx="16">
                  <c:v>398348.36687512323</c:v>
                </c:pt>
                <c:pt idx="17">
                  <c:v>415493</c:v>
                </c:pt>
                <c:pt idx="18">
                  <c:v>421430.05403238349</c:v>
                </c:pt>
                <c:pt idx="19">
                  <c:v>470348.26232117414</c:v>
                </c:pt>
                <c:pt idx="20">
                  <c:v>518776.24095078558</c:v>
                </c:pt>
                <c:pt idx="21">
                  <c:v>623063</c:v>
                </c:pt>
                <c:pt idx="22">
                  <c:v>663926</c:v>
                </c:pt>
                <c:pt idx="23">
                  <c:v>711567.17325298488</c:v>
                </c:pt>
                <c:pt idx="24">
                  <c:v>699431.76879799366</c:v>
                </c:pt>
                <c:pt idx="25">
                  <c:v>720634.66333946213</c:v>
                </c:pt>
                <c:pt idx="26">
                  <c:v>826067.375</c:v>
                </c:pt>
                <c:pt idx="27">
                  <c:v>926371.9375</c:v>
                </c:pt>
                <c:pt idx="28">
                  <c:v>1058592.3616425991</c:v>
                </c:pt>
                <c:pt idx="29">
                  <c:v>1268935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95872"/>
        <c:axId val="7809740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'Funding ARC Analysis'!#REF!</c15:sqref>
                        </c15:formulaRef>
                      </c:ext>
                    </c:extLst>
                    <c:strCache>
                      <c:ptCount val="1"/>
                      <c:pt idx="0">
                        <c:v>Scheduled Contribution</c:v>
                      </c:pt>
                    </c:strCache>
                  </c:strRef>
                </c:tx>
                <c:spPr>
                  <a:ln w="22225" cap="rnd">
                    <a:solidFill>
                      <a:schemeClr val="tx1"/>
                    </a:solidFill>
                    <a:prstDash val="sysDot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1985</c:v>
                      </c:pt>
                      <c:pt idx="1">
                        <c:v>1986</c:v>
                      </c:pt>
                      <c:pt idx="2">
                        <c:v>1987</c:v>
                      </c:pt>
                      <c:pt idx="3">
                        <c:v>1988</c:v>
                      </c:pt>
                      <c:pt idx="4">
                        <c:v>1989</c:v>
                      </c:pt>
                      <c:pt idx="5">
                        <c:v>1990</c:v>
                      </c:pt>
                      <c:pt idx="6">
                        <c:v>1991</c:v>
                      </c:pt>
                      <c:pt idx="7">
                        <c:v>1992</c:v>
                      </c:pt>
                      <c:pt idx="8">
                        <c:v>1993</c:v>
                      </c:pt>
                      <c:pt idx="9">
                        <c:v>1994</c:v>
                      </c:pt>
                      <c:pt idx="10">
                        <c:v>1995</c:v>
                      </c:pt>
                      <c:pt idx="11">
                        <c:v>1996</c:v>
                      </c:pt>
                      <c:pt idx="12">
                        <c:v>1997</c:v>
                      </c:pt>
                      <c:pt idx="13">
                        <c:v>1998</c:v>
                      </c:pt>
                      <c:pt idx="14">
                        <c:v>1999</c:v>
                      </c:pt>
                      <c:pt idx="15">
                        <c:v>2000</c:v>
                      </c:pt>
                      <c:pt idx="16">
                        <c:v>2001</c:v>
                      </c:pt>
                      <c:pt idx="17">
                        <c:v>2002</c:v>
                      </c:pt>
                      <c:pt idx="18">
                        <c:v>2003</c:v>
                      </c:pt>
                      <c:pt idx="19">
                        <c:v>2004</c:v>
                      </c:pt>
                      <c:pt idx="20">
                        <c:v>2005</c:v>
                      </c:pt>
                      <c:pt idx="21">
                        <c:v>2006</c:v>
                      </c:pt>
                      <c:pt idx="22">
                        <c:v>2007</c:v>
                      </c:pt>
                      <c:pt idx="23">
                        <c:v>2008</c:v>
                      </c:pt>
                      <c:pt idx="24">
                        <c:v>2009</c:v>
                      </c:pt>
                      <c:pt idx="25">
                        <c:v>2010</c:v>
                      </c:pt>
                      <c:pt idx="26">
                        <c:v>2011</c:v>
                      </c:pt>
                      <c:pt idx="27">
                        <c:v>2012</c:v>
                      </c:pt>
                      <c:pt idx="28">
                        <c:v>2013</c:v>
                      </c:pt>
                      <c:pt idx="29">
                        <c:v>2014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'Funding ARC Analysis'!#REF!</c15:sqref>
                        </c15:formulaRef>
                      </c:ext>
                    </c:extLst>
                    <c:numCache>
                      <c:formatCode>#,##0</c:formatCode>
                      <c:ptCount val="30"/>
                      <c:pt idx="0">
                        <c:v>259980.78125</c:v>
                      </c:pt>
                      <c:pt idx="1">
                        <c:v>286616.0625</c:v>
                      </c:pt>
                      <c:pt idx="2">
                        <c:v>318816.4375</c:v>
                      </c:pt>
                      <c:pt idx="3">
                        <c:v>321597.96875</c:v>
                      </c:pt>
                      <c:pt idx="4">
                        <c:v>374314.71875</c:v>
                      </c:pt>
                      <c:pt idx="5">
                        <c:v>396368.46875</c:v>
                      </c:pt>
                      <c:pt idx="6">
                        <c:v>398016.90625</c:v>
                      </c:pt>
                      <c:pt idx="7">
                        <c:v>431416.9375</c:v>
                      </c:pt>
                      <c:pt idx="8">
                        <c:v>281827.21875</c:v>
                      </c:pt>
                      <c:pt idx="9">
                        <c:v>310206.34375</c:v>
                      </c:pt>
                      <c:pt idx="10">
                        <c:v>362005.90625</c:v>
                      </c:pt>
                      <c:pt idx="11">
                        <c:v>335111.96875</c:v>
                      </c:pt>
                      <c:pt idx="12">
                        <c:v>349230.71875</c:v>
                      </c:pt>
                      <c:pt idx="13">
                        <c:v>373645.625</c:v>
                      </c:pt>
                      <c:pt idx="14">
                        <c:v>315561.78125</c:v>
                      </c:pt>
                      <c:pt idx="15">
                        <c:v>342760.3125</c:v>
                      </c:pt>
                      <c:pt idx="16">
                        <c:v>375623.15625</c:v>
                      </c:pt>
                      <c:pt idx="17">
                        <c:v>415493</c:v>
                      </c:pt>
                      <c:pt idx="18">
                        <c:v>425902.03125</c:v>
                      </c:pt>
                      <c:pt idx="19">
                        <c:v>473998.03125</c:v>
                      </c:pt>
                      <c:pt idx="20">
                        <c:v>516297.96875</c:v>
                      </c:pt>
                      <c:pt idx="21">
                        <c:v>623063</c:v>
                      </c:pt>
                      <c:pt idx="22">
                        <c:v>663926</c:v>
                      </c:pt>
                      <c:pt idx="23">
                        <c:v>716944.25</c:v>
                      </c:pt>
                      <c:pt idx="24">
                        <c:v>753698</c:v>
                      </c:pt>
                      <c:pt idx="25">
                        <c:v>897427.9375</c:v>
                      </c:pt>
                      <c:pt idx="26">
                        <c:v>944077</c:v>
                      </c:pt>
                      <c:pt idx="27">
                        <c:v>926371.9375</c:v>
                      </c:pt>
                      <c:pt idx="28">
                        <c:v>1059652</c:v>
                      </c:pt>
                      <c:pt idx="29">
                        <c:v>1268935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7809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809740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780974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8095872"/>
        <c:crosses val="autoZero"/>
        <c:crossBetween val="between"/>
        <c:majorUnit val="400000"/>
        <c:dispUnits>
          <c:builtInUnit val="thousands"/>
          <c:dispUnitsLbl>
            <c:layout>
              <c:manualLayout>
                <c:xMode val="edge"/>
                <c:yMode val="edge"/>
                <c:x val="1.4592175978002751E-3"/>
                <c:y val="0.39967938496026395"/>
              </c:manualLayout>
            </c:layout>
            <c:tx>
              <c:rich>
                <a:bodyPr rot="-5400000" vert="horz"/>
                <a:lstStyle/>
                <a:p>
                  <a:pPr>
                    <a:defRPr b="0"/>
                  </a:pPr>
                  <a:r>
                    <a:rPr lang="en-US" b="0"/>
                    <a:t>Millions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7544126984126987"/>
          <c:y val="7.7574888343579673E-2"/>
          <c:w val="0.55535238095238093"/>
          <c:h val="0.29451453402881839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>
              <a:latin typeface="ScalaOT-Regular" pitchFamily="50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95E-2"/>
          <c:y val="2.63692038495188E-2"/>
          <c:w val="0.90637489063867005"/>
          <c:h val="0.8866466691663540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4'!$A$26</c:f>
              <c:strCache>
                <c:ptCount val="1"/>
                <c:pt idx="0">
                  <c:v>Employee contribution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4'!$B$23:$C$23</c:f>
              <c:strCache>
                <c:ptCount val="2"/>
                <c:pt idx="0">
                  <c:v>Connecticut SERS</c:v>
                </c:pt>
                <c:pt idx="1">
                  <c:v>National average</c:v>
                </c:pt>
              </c:strCache>
            </c:strRef>
          </c:cat>
          <c:val>
            <c:numRef>
              <c:f>'Figure 4'!$B$26:$C$26</c:f>
              <c:numCache>
                <c:formatCode>0.00%</c:formatCode>
                <c:ptCount val="2"/>
                <c:pt idx="0">
                  <c:v>2.1999999999999999E-2</c:v>
                </c:pt>
                <c:pt idx="1">
                  <c:v>6.6000000000000003E-2</c:v>
                </c:pt>
              </c:numCache>
            </c:numRef>
          </c:val>
        </c:ser>
        <c:ser>
          <c:idx val="1"/>
          <c:order val="1"/>
          <c:tx>
            <c:strRef>
              <c:f>'Figure 4'!$A$25</c:f>
              <c:strCache>
                <c:ptCount val="1"/>
                <c:pt idx="0">
                  <c:v>Employer normal cost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4'!$B$23:$C$23</c:f>
              <c:strCache>
                <c:ptCount val="2"/>
                <c:pt idx="0">
                  <c:v>Connecticut SERS</c:v>
                </c:pt>
                <c:pt idx="1">
                  <c:v>National average</c:v>
                </c:pt>
              </c:strCache>
            </c:strRef>
          </c:cat>
          <c:val>
            <c:numRef>
              <c:f>'Figure 4'!$B$25:$C$25</c:f>
              <c:numCache>
                <c:formatCode>0.00%</c:formatCode>
                <c:ptCount val="2"/>
                <c:pt idx="0">
                  <c:v>0.08</c:v>
                </c:pt>
                <c:pt idx="1">
                  <c:v>7.0000000000000007E-2</c:v>
                </c:pt>
              </c:numCache>
            </c:numRef>
          </c:val>
        </c:ser>
        <c:ser>
          <c:idx val="0"/>
          <c:order val="2"/>
          <c:tx>
            <c:strRef>
              <c:f>'Figure 4'!$A$24</c:f>
              <c:strCache>
                <c:ptCount val="1"/>
                <c:pt idx="0">
                  <c:v>Employer UAAL payment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4'!$B$23:$C$23</c:f>
              <c:strCache>
                <c:ptCount val="2"/>
                <c:pt idx="0">
                  <c:v>Connecticut SERS</c:v>
                </c:pt>
                <c:pt idx="1">
                  <c:v>National average</c:v>
                </c:pt>
              </c:strCache>
            </c:strRef>
          </c:cat>
          <c:val>
            <c:numRef>
              <c:f>'Figure 4'!$B$24:$C$24</c:f>
              <c:numCache>
                <c:formatCode>0.00%</c:formatCode>
                <c:ptCount val="2"/>
                <c:pt idx="0">
                  <c:v>0.35399999999999998</c:v>
                </c:pt>
                <c:pt idx="1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292160"/>
        <c:axId val="87298048"/>
      </c:barChart>
      <c:catAx>
        <c:axId val="8729216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>
                <a:latin typeface="ScalaOT-Regular" pitchFamily="50" charset="0"/>
              </a:defRPr>
            </a:pPr>
            <a:endParaRPr lang="en-US"/>
          </a:p>
        </c:txPr>
        <c:crossAx val="87298048"/>
        <c:crosses val="autoZero"/>
        <c:auto val="1"/>
        <c:lblAlgn val="ctr"/>
        <c:lblOffset val="100"/>
        <c:noMultiLvlLbl val="0"/>
      </c:catAx>
      <c:valAx>
        <c:axId val="87298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87292160"/>
        <c:crosses val="autoZero"/>
        <c:crossBetween val="between"/>
        <c:majorUnit val="0.1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56240373919857101"/>
          <c:y val="6.2519356955380606E-2"/>
          <c:w val="0.41464260717410301"/>
          <c:h val="0.236875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>
              <a:latin typeface="ScalaOT-Regular" pitchFamily="50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47390957037743"/>
          <c:y val="4.5100511144922556E-2"/>
          <c:w val="0.84890115926922405"/>
          <c:h val="0.870773653293339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5'!$B$25</c:f>
              <c:strCache>
                <c:ptCount val="1"/>
                <c:pt idx="0">
                  <c:v>5.5-percent return</c:v>
                </c:pt>
              </c:strCache>
            </c:strRef>
          </c:tx>
          <c:spPr>
            <a:ln w="25400">
              <a:solidFill>
                <a:schemeClr val="bg1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'Figure 5'!$A$26:$A$57</c:f>
              <c:numCache>
                <c:formatCode>General</c:formatCode>
                <c:ptCount val="3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  <c:pt idx="18">
                  <c:v>2032</c:v>
                </c:pt>
                <c:pt idx="19">
                  <c:v>2033</c:v>
                </c:pt>
                <c:pt idx="20">
                  <c:v>2034</c:v>
                </c:pt>
                <c:pt idx="21">
                  <c:v>2035</c:v>
                </c:pt>
                <c:pt idx="22">
                  <c:v>2036</c:v>
                </c:pt>
                <c:pt idx="23">
                  <c:v>2037</c:v>
                </c:pt>
                <c:pt idx="24">
                  <c:v>2038</c:v>
                </c:pt>
                <c:pt idx="25">
                  <c:v>2039</c:v>
                </c:pt>
                <c:pt idx="26">
                  <c:v>2040</c:v>
                </c:pt>
                <c:pt idx="27">
                  <c:v>2041</c:v>
                </c:pt>
                <c:pt idx="28">
                  <c:v>2042</c:v>
                </c:pt>
                <c:pt idx="29">
                  <c:v>2043</c:v>
                </c:pt>
                <c:pt idx="30">
                  <c:v>2044</c:v>
                </c:pt>
                <c:pt idx="31">
                  <c:v>2045</c:v>
                </c:pt>
              </c:numCache>
            </c:numRef>
          </c:cat>
          <c:val>
            <c:numRef>
              <c:f>'Figure 5'!$B$26:$B$57</c:f>
              <c:numCache>
                <c:formatCode>#,##0</c:formatCode>
                <c:ptCount val="32"/>
                <c:pt idx="0">
                  <c:v>1268935</c:v>
                </c:pt>
                <c:pt idx="1">
                  <c:v>1379189</c:v>
                </c:pt>
                <c:pt idx="2">
                  <c:v>1514467</c:v>
                </c:pt>
                <c:pt idx="3">
                  <c:v>1569142.36</c:v>
                </c:pt>
                <c:pt idx="4">
                  <c:v>1994789.3221967435</c:v>
                </c:pt>
                <c:pt idx="5">
                  <c:v>2228415.0467566503</c:v>
                </c:pt>
                <c:pt idx="6">
                  <c:v>2322443.8804473761</c:v>
                </c:pt>
                <c:pt idx="7">
                  <c:v>2437857.3777538561</c:v>
                </c:pt>
                <c:pt idx="8">
                  <c:v>2564625.471581745</c:v>
                </c:pt>
                <c:pt idx="9">
                  <c:v>2702628.0215305374</c:v>
                </c:pt>
                <c:pt idx="10">
                  <c:v>2854374.6018283456</c:v>
                </c:pt>
                <c:pt idx="11">
                  <c:v>3023999.8259842214</c:v>
                </c:pt>
                <c:pt idx="12">
                  <c:v>3216007.1875070408</c:v>
                </c:pt>
                <c:pt idx="13">
                  <c:v>3438150.32084997</c:v>
                </c:pt>
                <c:pt idx="14">
                  <c:v>3702817.1636709031</c:v>
                </c:pt>
                <c:pt idx="15">
                  <c:v>4033763.1666745869</c:v>
                </c:pt>
                <c:pt idx="16">
                  <c:v>4475771.2137559541</c:v>
                </c:pt>
                <c:pt idx="17">
                  <c:v>5155935.5844308874</c:v>
                </c:pt>
                <c:pt idx="18">
                  <c:v>6652053.9654217511</c:v>
                </c:pt>
                <c:pt idx="19">
                  <c:v>394679.39934456209</c:v>
                </c:pt>
                <c:pt idx="20">
                  <c:v>83848.712878205348</c:v>
                </c:pt>
                <c:pt idx="21">
                  <c:v>0</c:v>
                </c:pt>
                <c:pt idx="22">
                  <c:v>129316.02966202726</c:v>
                </c:pt>
                <c:pt idx="23">
                  <c:v>342156.13075343467</c:v>
                </c:pt>
                <c:pt idx="24">
                  <c:v>553048.30187686323</c:v>
                </c:pt>
                <c:pt idx="25">
                  <c:v>761521.47005103854</c:v>
                </c:pt>
                <c:pt idx="26">
                  <c:v>972763.06908324116</c:v>
                </c:pt>
                <c:pt idx="27">
                  <c:v>1202243.9528527148</c:v>
                </c:pt>
                <c:pt idx="28">
                  <c:v>1454690.2401429657</c:v>
                </c:pt>
                <c:pt idx="29">
                  <c:v>1735353.0199157684</c:v>
                </c:pt>
                <c:pt idx="30">
                  <c:v>2051353.5490331929</c:v>
                </c:pt>
                <c:pt idx="31">
                  <c:v>2396883.3966909512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5'!$C$25</c:f>
              <c:strCache>
                <c:ptCount val="1"/>
                <c:pt idx="0">
                  <c:v>8-percent return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5'!$A$26:$A$57</c:f>
              <c:numCache>
                <c:formatCode>General</c:formatCode>
                <c:ptCount val="3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  <c:pt idx="18">
                  <c:v>2032</c:v>
                </c:pt>
                <c:pt idx="19">
                  <c:v>2033</c:v>
                </c:pt>
                <c:pt idx="20">
                  <c:v>2034</c:v>
                </c:pt>
                <c:pt idx="21">
                  <c:v>2035</c:v>
                </c:pt>
                <c:pt idx="22">
                  <c:v>2036</c:v>
                </c:pt>
                <c:pt idx="23">
                  <c:v>2037</c:v>
                </c:pt>
                <c:pt idx="24">
                  <c:v>2038</c:v>
                </c:pt>
                <c:pt idx="25">
                  <c:v>2039</c:v>
                </c:pt>
                <c:pt idx="26">
                  <c:v>2040</c:v>
                </c:pt>
                <c:pt idx="27">
                  <c:v>2041</c:v>
                </c:pt>
                <c:pt idx="28">
                  <c:v>2042</c:v>
                </c:pt>
                <c:pt idx="29">
                  <c:v>2043</c:v>
                </c:pt>
                <c:pt idx="30">
                  <c:v>2044</c:v>
                </c:pt>
                <c:pt idx="31">
                  <c:v>2045</c:v>
                </c:pt>
              </c:numCache>
            </c:numRef>
          </c:cat>
          <c:val>
            <c:numRef>
              <c:f>'Figure 5'!$C$26:$C$57</c:f>
              <c:numCache>
                <c:formatCode>#,##0</c:formatCode>
                <c:ptCount val="32"/>
                <c:pt idx="0">
                  <c:v>1268935</c:v>
                </c:pt>
                <c:pt idx="1">
                  <c:v>1379189</c:v>
                </c:pt>
                <c:pt idx="2">
                  <c:v>1514467</c:v>
                </c:pt>
                <c:pt idx="3">
                  <c:v>1569142.36</c:v>
                </c:pt>
                <c:pt idx="4">
                  <c:v>1978739.6243850584</c:v>
                </c:pt>
                <c:pt idx="5">
                  <c:v>2192685.4939560317</c:v>
                </c:pt>
                <c:pt idx="6">
                  <c:v>2257683.3896682216</c:v>
                </c:pt>
                <c:pt idx="7">
                  <c:v>2331924.9750045738</c:v>
                </c:pt>
                <c:pt idx="8">
                  <c:v>2408694.1040182188</c:v>
                </c:pt>
                <c:pt idx="9">
                  <c:v>2486638.1805444658</c:v>
                </c:pt>
                <c:pt idx="10">
                  <c:v>2565861.8505112035</c:v>
                </c:pt>
                <c:pt idx="11">
                  <c:v>2647046.8244180488</c:v>
                </c:pt>
                <c:pt idx="12">
                  <c:v>2729722.1527054738</c:v>
                </c:pt>
                <c:pt idx="13">
                  <c:v>2813900.9480019091</c:v>
                </c:pt>
                <c:pt idx="14">
                  <c:v>2899145.6405869299</c:v>
                </c:pt>
                <c:pt idx="15">
                  <c:v>2985751.8440711061</c:v>
                </c:pt>
                <c:pt idx="16">
                  <c:v>3068620.6333878636</c:v>
                </c:pt>
                <c:pt idx="17">
                  <c:v>3138516.4971725964</c:v>
                </c:pt>
                <c:pt idx="18">
                  <c:v>3147993.0100682727</c:v>
                </c:pt>
                <c:pt idx="19">
                  <c:v>378804.55937320774</c:v>
                </c:pt>
                <c:pt idx="20">
                  <c:v>120881.17015559075</c:v>
                </c:pt>
                <c:pt idx="21">
                  <c:v>126354.77959698497</c:v>
                </c:pt>
                <c:pt idx="22">
                  <c:v>187724.67749400157</c:v>
                </c:pt>
                <c:pt idx="23">
                  <c:v>257545.75823650585</c:v>
                </c:pt>
                <c:pt idx="24">
                  <c:v>324383.23050835874</c:v>
                </c:pt>
                <c:pt idx="25">
                  <c:v>385540.90447906347</c:v>
                </c:pt>
                <c:pt idx="26">
                  <c:v>443926.59725225519</c:v>
                </c:pt>
                <c:pt idx="27">
                  <c:v>498891.34604316851</c:v>
                </c:pt>
                <c:pt idx="28">
                  <c:v>550761.77008606214</c:v>
                </c:pt>
                <c:pt idx="29">
                  <c:v>600244.23170191422</c:v>
                </c:pt>
                <c:pt idx="30">
                  <c:v>647863.99851526076</c:v>
                </c:pt>
                <c:pt idx="31">
                  <c:v>677865.28549504594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19296"/>
        <c:axId val="87320832"/>
        <c:extLst/>
      </c:lineChart>
      <c:catAx>
        <c:axId val="8731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732083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7320832"/>
        <c:scaling>
          <c:orientation val="minMax"/>
          <c:max val="8000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7319296"/>
        <c:crosses val="autoZero"/>
        <c:crossBetween val="between"/>
        <c:majorUnit val="2000000"/>
        <c:dispUnits>
          <c:builtInUnit val="millions"/>
          <c:dispUnitsLbl>
            <c:layout>
              <c:manualLayout>
                <c:xMode val="edge"/>
                <c:yMode val="edge"/>
                <c:x val="2.2564458854407899E-3"/>
                <c:y val="0.38872035732375598"/>
              </c:manualLayout>
            </c:layout>
            <c:tx>
              <c:rich>
                <a:bodyPr rot="-5400000" vert="horz"/>
                <a:lstStyle/>
                <a:p>
                  <a:pPr algn="ctr">
                    <a:defRPr>
                      <a:latin typeface="ScalaOT-Regular"/>
                      <a:cs typeface="ScalaOT-Regular"/>
                    </a:defRPr>
                  </a:pPr>
                  <a:r>
                    <a:rPr lang="en-US">
                      <a:latin typeface="ScalaOT-Regular"/>
                      <a:cs typeface="ScalaOT-Regular"/>
                    </a:rPr>
                    <a:t>Billions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255855676268299"/>
          <c:y val="8.2230312986202703E-2"/>
          <c:w val="0.33917925665719006"/>
          <c:h val="0.14074785620630903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3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95E-2"/>
          <c:y val="2.63692038495188E-2"/>
          <c:w val="0.90637489063867005"/>
          <c:h val="0.706952568428946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6'!$A$22:$A$31</c:f>
              <c:strCache>
                <c:ptCount val="10"/>
                <c:pt idx="0">
                  <c:v>Unknown</c:v>
                </c:pt>
                <c:pt idx="1">
                  <c:v>Before 1901</c:v>
                </c:pt>
                <c:pt idx="2">
                  <c:v>1901-10</c:v>
                </c:pt>
                <c:pt idx="3">
                  <c:v>1911-20</c:v>
                </c:pt>
                <c:pt idx="4">
                  <c:v>1921-30</c:v>
                </c:pt>
                <c:pt idx="5">
                  <c:v>1931-40</c:v>
                </c:pt>
                <c:pt idx="6">
                  <c:v>1941-50</c:v>
                </c:pt>
                <c:pt idx="7">
                  <c:v>1951-60</c:v>
                </c:pt>
                <c:pt idx="8">
                  <c:v>1961-70</c:v>
                </c:pt>
                <c:pt idx="9">
                  <c:v>1971-76</c:v>
                </c:pt>
              </c:strCache>
            </c:strRef>
          </c:cat>
          <c:val>
            <c:numRef>
              <c:f>'Figure 6'!$B$22:$B$31</c:f>
              <c:numCache>
                <c:formatCode>0.00%</c:formatCode>
                <c:ptCount val="10"/>
                <c:pt idx="0">
                  <c:v>6.0999999999999999E-2</c:v>
                </c:pt>
                <c:pt idx="1">
                  <c:v>0.03</c:v>
                </c:pt>
                <c:pt idx="2">
                  <c:v>1.7999999999999999E-2</c:v>
                </c:pt>
                <c:pt idx="3">
                  <c:v>5.2999999999999999E-2</c:v>
                </c:pt>
                <c:pt idx="4">
                  <c:v>0.05</c:v>
                </c:pt>
                <c:pt idx="5">
                  <c:v>0.161</c:v>
                </c:pt>
                <c:pt idx="6">
                  <c:v>0.29599999999999999</c:v>
                </c:pt>
                <c:pt idx="7">
                  <c:v>0.14599999999999999</c:v>
                </c:pt>
                <c:pt idx="8">
                  <c:v>0.156</c:v>
                </c:pt>
                <c:pt idx="9">
                  <c:v>5.8000000000000003E-2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399424"/>
        <c:axId val="87950080"/>
      </c:barChart>
      <c:catAx>
        <c:axId val="8739942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87950080"/>
        <c:crosses val="autoZero"/>
        <c:auto val="1"/>
        <c:lblAlgn val="ctr"/>
        <c:lblOffset val="100"/>
        <c:noMultiLvlLbl val="0"/>
      </c:catAx>
      <c:valAx>
        <c:axId val="87950080"/>
        <c:scaling>
          <c:orientation val="minMax"/>
          <c:max val="0.4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87399424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0</xdr:rowOff>
    </xdr:from>
    <xdr:to>
      <xdr:col>5</xdr:col>
      <xdr:colOff>215900</xdr:colOff>
      <xdr:row>16</xdr:row>
      <xdr:rowOff>177800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3</xdr:col>
      <xdr:colOff>790575</xdr:colOff>
      <xdr:row>19</xdr:row>
      <xdr:rowOff>85725</xdr:rowOff>
    </xdr:to>
    <xdr:graphicFrame macro="">
      <xdr:nvGraphicFramePr>
        <xdr:cNvPr id="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0.12762</cdr:x>
      <cdr:y>0.23967</cdr:y>
    </cdr:from>
    <cdr:to>
      <cdr:x>0.50628</cdr:x>
      <cdr:y>0.31405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81025" y="828675"/>
          <a:ext cx="17240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0" i="0" u="none" strike="noStrike" baseline="0" smtClean="0">
              <a:latin typeface="ScalaOT-Regular" pitchFamily="50" charset="0"/>
              <a:ea typeface="+mn-ea"/>
              <a:cs typeface="Times New Roman" panose="02020603050405020304" pitchFamily="18" charset="0"/>
            </a:rPr>
            <a:t>Inadequate ARC, </a:t>
          </a:r>
          <a:r>
            <a:rPr lang="en-US" sz="1200" b="0" i="0" u="none" strike="noStrike" baseline="0" smtClean="0"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$2.3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0.21618</cdr:x>
      <cdr:y>0.36731</cdr:y>
    </cdr:from>
    <cdr:to>
      <cdr:x>0.79498</cdr:x>
      <cdr:y>0.44169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984249" y="1270000"/>
          <a:ext cx="2635251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0" i="0" u="none" strike="noStrike" baseline="0" smtClean="0">
              <a:latin typeface="ScalaOT-Regular" pitchFamily="50" charset="0"/>
              <a:ea typeface="+mn-ea"/>
              <a:cs typeface="Times New Roman" panose="02020603050405020304" pitchFamily="18" charset="0"/>
            </a:rPr>
            <a:t>Contributions less than ARC, </a:t>
          </a:r>
          <a:r>
            <a:rPr lang="en-US" sz="1200" b="0" i="0" u="none" strike="noStrike" baseline="0" smtClean="0"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$3.2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0.20711</cdr:x>
      <cdr:y>0.31129</cdr:y>
    </cdr:from>
    <cdr:to>
      <cdr:x>0.20711</cdr:x>
      <cdr:y>0.44628</cdr:y>
    </cdr:to>
    <cdr:cxnSp macro="">
      <cdr:nvCxnSpPr>
        <cdr:cNvPr id="5" name="Straight Arrow Connector 4"/>
        <cdr:cNvCxnSpPr/>
      </cdr:nvCxnSpPr>
      <cdr:spPr>
        <a:xfrm xmlns:a="http://schemas.openxmlformats.org/drawingml/2006/main">
          <a:off x="942975" y="1076325"/>
          <a:ext cx="0" cy="46672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0.2371</cdr:x>
      <cdr:y>0.44077</cdr:y>
    </cdr:from>
    <cdr:to>
      <cdr:x>0.29916</cdr:x>
      <cdr:y>0.58494</cdr:y>
    </cdr:to>
    <cdr:cxnSp macro="">
      <cdr:nvCxnSpPr>
        <cdr:cNvPr id="6" name="Straight Arrow Connector 5"/>
        <cdr:cNvCxnSpPr/>
      </cdr:nvCxnSpPr>
      <cdr:spPr>
        <a:xfrm xmlns:a="http://schemas.openxmlformats.org/drawingml/2006/main" flipH="1">
          <a:off x="1079500" y="1524000"/>
          <a:ext cx="282575" cy="4984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0.85356</cdr:x>
      <cdr:y>0.02755</cdr:y>
    </cdr:from>
    <cdr:to>
      <cdr:x>0.85356</cdr:x>
      <cdr:y>0.67493</cdr:y>
    </cdr:to>
    <cdr:cxnSp macro="">
      <cdr:nvCxnSpPr>
        <cdr:cNvPr id="9" name="Straight Connector 8"/>
        <cdr:cNvCxnSpPr/>
      </cdr:nvCxnSpPr>
      <cdr:spPr>
        <a:xfrm xmlns:a="http://schemas.openxmlformats.org/drawingml/2006/main" flipV="1">
          <a:off x="3886200" y="95250"/>
          <a:ext cx="0" cy="223837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bg1">
              <a:lumMod val="50000"/>
            </a:schemeClr>
          </a:solidFill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38098</xdr:colOff>
      <xdr:row>1</xdr:row>
      <xdr:rowOff>104774</xdr:rowOff>
    </xdr:from>
    <xdr:to>
      <xdr:col>4</xdr:col>
      <xdr:colOff>152398</xdr:colOff>
      <xdr:row>20</xdr:row>
      <xdr:rowOff>88900</xdr:rowOff>
    </xdr:to>
    <xdr:graphicFrame macro="">
      <xdr:nvGraphicFramePr>
        <xdr:cNvPr id="2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23812</xdr:rowOff>
    </xdr:from>
    <xdr:to>
      <xdr:col>3</xdr:col>
      <xdr:colOff>314325</xdr:colOff>
      <xdr:row>18</xdr:row>
      <xdr:rowOff>23812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19049</xdr:rowOff>
    </xdr:from>
    <xdr:to>
      <xdr:col>6</xdr:col>
      <xdr:colOff>18669</xdr:colOff>
      <xdr:row>19</xdr:row>
      <xdr:rowOff>184149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80962</xdr:rowOff>
    </xdr:from>
    <xdr:to>
      <xdr:col>6</xdr:col>
      <xdr:colOff>361950</xdr:colOff>
      <xdr:row>17</xdr:row>
      <xdr:rowOff>80962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0.42316</cdr:x>
      <cdr:y>0.39137</cdr:y>
    </cdr:from>
    <cdr:to>
      <cdr:x>0.54947</cdr:x>
      <cdr:y>0.48363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14525" y="1252538"/>
          <a:ext cx="5715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ScalaOT-Regular" pitchFamily="50" charset="0"/>
            </a:rPr>
            <a:t>SERS</a:t>
          </a:r>
        </a:p>
      </cdr:txBody>
    </cdr:sp>
  </cdr:relSizeAnchor>
  <cdr:relSizeAnchor xmlns:cdr="http://schemas.openxmlformats.org/drawingml/2006/chartDrawing">
    <cdr:from>
      <cdr:x>0.49053</cdr:x>
      <cdr:y>0.45982</cdr:y>
    </cdr:from>
    <cdr:to>
      <cdr:x>0.57053</cdr:x>
      <cdr:y>0.55804</cdr:y>
    </cdr:to>
    <cdr:cxnSp macro="">
      <cdr:nvCxnSpPr>
        <cdr:cNvPr id="4" name="Straight Arrow Connector 3"/>
        <cdr:cNvCxnSpPr/>
      </cdr:nvCxnSpPr>
      <cdr:spPr>
        <a:xfrm xmlns:a="http://schemas.openxmlformats.org/drawingml/2006/main">
          <a:off x="2219325" y="1471613"/>
          <a:ext cx="361950" cy="314325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workbookViewId="0"/>
  </sheetViews>
  <sheetFormatPr defaultColWidth="8.875" defaultRowHeight="15.75" x14ac:dyDescent="0.25"/>
  <cols>
    <col min="2" max="2" width="16.125" customWidth="1"/>
    <col min="3" max="3" width="15.125" customWidth="1"/>
    <col min="11" max="11" width="8.875" style="7"/>
    <col min="12" max="12" width="17.875" style="3" customWidth="1"/>
    <col min="13" max="13" width="14.625" customWidth="1"/>
  </cols>
  <sheetData>
    <row r="1" spans="1:1" x14ac:dyDescent="0.25">
      <c r="A1" s="1" t="s">
        <v>0</v>
      </c>
    </row>
    <row r="19" spans="1:3" x14ac:dyDescent="0.25">
      <c r="A19" s="8" t="s">
        <v>32</v>
      </c>
    </row>
    <row r="20" spans="1:3" x14ac:dyDescent="0.25">
      <c r="A20" s="10" t="s">
        <v>3</v>
      </c>
    </row>
    <row r="21" spans="1:3" x14ac:dyDescent="0.25">
      <c r="A21" s="9" t="s">
        <v>4</v>
      </c>
    </row>
    <row r="23" spans="1:3" x14ac:dyDescent="0.25">
      <c r="A23" s="7"/>
      <c r="B23" s="3" t="s">
        <v>2</v>
      </c>
      <c r="C23" s="2" t="s">
        <v>1</v>
      </c>
    </row>
    <row r="24" spans="1:3" x14ac:dyDescent="0.25">
      <c r="A24" s="7">
        <v>1969</v>
      </c>
      <c r="B24" s="4">
        <v>5.4078766640510867E-2</v>
      </c>
      <c r="C24" s="5"/>
    </row>
    <row r="25" spans="1:3" x14ac:dyDescent="0.25">
      <c r="A25" s="7">
        <f>A24+1</f>
        <v>1970</v>
      </c>
      <c r="B25" s="4">
        <v>6.0049739692427891E-2</v>
      </c>
      <c r="C25" s="5"/>
    </row>
    <row r="26" spans="1:3" x14ac:dyDescent="0.25">
      <c r="A26" s="7">
        <f t="shared" ref="A26:A69" si="0">A25+1</f>
        <v>1971</v>
      </c>
      <c r="B26" s="4">
        <v>6.5114401206722419E-2</v>
      </c>
      <c r="C26" s="5"/>
    </row>
    <row r="27" spans="1:3" x14ac:dyDescent="0.25">
      <c r="A27" s="7">
        <f t="shared" si="0"/>
        <v>1972</v>
      </c>
      <c r="B27" s="4">
        <v>6.9464543866764358E-2</v>
      </c>
      <c r="C27" s="5"/>
    </row>
    <row r="28" spans="1:3" x14ac:dyDescent="0.25">
      <c r="A28" s="7">
        <f t="shared" si="0"/>
        <v>1973</v>
      </c>
      <c r="B28" s="4">
        <v>7.446743735135794E-2</v>
      </c>
      <c r="C28" s="5"/>
    </row>
    <row r="29" spans="1:3" x14ac:dyDescent="0.25">
      <c r="A29" s="7">
        <f t="shared" si="0"/>
        <v>1974</v>
      </c>
      <c r="B29" s="4">
        <v>7.813600765600659E-2</v>
      </c>
      <c r="C29" s="5"/>
    </row>
    <row r="30" spans="1:3" x14ac:dyDescent="0.25">
      <c r="A30" s="7">
        <f t="shared" si="0"/>
        <v>1975</v>
      </c>
      <c r="B30" s="4">
        <v>8.0941260350794991E-2</v>
      </c>
      <c r="C30" s="5"/>
    </row>
    <row r="31" spans="1:3" x14ac:dyDescent="0.25">
      <c r="A31" s="7">
        <f t="shared" si="0"/>
        <v>1976</v>
      </c>
      <c r="B31" s="4">
        <v>8.3155857258602861E-2</v>
      </c>
      <c r="C31" s="5"/>
    </row>
    <row r="32" spans="1:3" x14ac:dyDescent="0.25">
      <c r="A32" s="7">
        <f t="shared" si="0"/>
        <v>1977</v>
      </c>
      <c r="B32" s="4">
        <v>8.4948576894660108E-2</v>
      </c>
      <c r="C32" s="5"/>
    </row>
    <row r="33" spans="1:3" x14ac:dyDescent="0.25">
      <c r="A33" s="7">
        <f t="shared" si="0"/>
        <v>1978</v>
      </c>
      <c r="B33" s="4">
        <v>0.10011893510818499</v>
      </c>
      <c r="C33" s="5"/>
    </row>
    <row r="34" spans="1:3" x14ac:dyDescent="0.25">
      <c r="A34" s="7">
        <f t="shared" si="0"/>
        <v>1979</v>
      </c>
      <c r="B34" s="4">
        <v>0.11998172957211917</v>
      </c>
      <c r="C34" s="5"/>
    </row>
    <row r="35" spans="1:3" x14ac:dyDescent="0.25">
      <c r="A35" s="7">
        <f t="shared" si="0"/>
        <v>1980</v>
      </c>
      <c r="B35" s="4">
        <v>0.14554332657536875</v>
      </c>
      <c r="C35" s="5"/>
    </row>
    <row r="36" spans="1:3" x14ac:dyDescent="0.25">
      <c r="A36" s="7">
        <f t="shared" si="0"/>
        <v>1981</v>
      </c>
      <c r="B36" s="4">
        <v>0.17133966650669555</v>
      </c>
      <c r="C36" s="5"/>
    </row>
    <row r="37" spans="1:3" x14ac:dyDescent="0.25">
      <c r="A37" s="7">
        <f t="shared" si="0"/>
        <v>1982</v>
      </c>
      <c r="B37" s="4">
        <v>0.2059921640536308</v>
      </c>
      <c r="C37" s="5"/>
    </row>
    <row r="38" spans="1:3" x14ac:dyDescent="0.25">
      <c r="A38" s="7">
        <f t="shared" si="0"/>
        <v>1983</v>
      </c>
      <c r="B38" s="4">
        <v>0.238347128033638</v>
      </c>
      <c r="C38" s="5"/>
    </row>
    <row r="39" spans="1:3" x14ac:dyDescent="0.25">
      <c r="A39" s="7">
        <f t="shared" si="0"/>
        <v>1984</v>
      </c>
      <c r="B39" s="4">
        <v>0.28579652309417725</v>
      </c>
      <c r="C39" s="5"/>
    </row>
    <row r="40" spans="1:3" x14ac:dyDescent="0.25">
      <c r="A40" s="7">
        <f t="shared" si="0"/>
        <v>1985</v>
      </c>
      <c r="B40" s="4">
        <v>0.29096877574920654</v>
      </c>
      <c r="C40" s="5"/>
    </row>
    <row r="41" spans="1:3" x14ac:dyDescent="0.25">
      <c r="A41" s="7">
        <f t="shared" si="0"/>
        <v>1986</v>
      </c>
      <c r="B41" s="4">
        <v>0.3479773998260498</v>
      </c>
      <c r="C41" s="5"/>
    </row>
    <row r="42" spans="1:3" x14ac:dyDescent="0.25">
      <c r="A42" s="7">
        <f t="shared" si="0"/>
        <v>1987</v>
      </c>
      <c r="B42" s="4">
        <v>0.38462400436401367</v>
      </c>
      <c r="C42" s="5"/>
    </row>
    <row r="43" spans="1:3" x14ac:dyDescent="0.25">
      <c r="A43" s="7">
        <f t="shared" si="0"/>
        <v>1988</v>
      </c>
      <c r="B43" s="4">
        <v>0.41876816749572754</v>
      </c>
      <c r="C43" s="5"/>
    </row>
    <row r="44" spans="1:3" x14ac:dyDescent="0.25">
      <c r="A44" s="7">
        <f t="shared" si="0"/>
        <v>1989</v>
      </c>
      <c r="B44" s="4">
        <v>0.51493412256240845</v>
      </c>
      <c r="C44" s="5"/>
    </row>
    <row r="45" spans="1:3" x14ac:dyDescent="0.25">
      <c r="A45" s="7">
        <f t="shared" si="0"/>
        <v>1990</v>
      </c>
      <c r="B45" s="4">
        <v>0.52852028608322144</v>
      </c>
      <c r="C45" s="5">
        <v>0.80169769999999996</v>
      </c>
    </row>
    <row r="46" spans="1:3" x14ac:dyDescent="0.25">
      <c r="A46" s="7">
        <f t="shared" si="0"/>
        <v>1991</v>
      </c>
      <c r="B46" s="4">
        <v>0.53620690107345581</v>
      </c>
      <c r="C46" s="5">
        <v>0.80118719999999999</v>
      </c>
    </row>
    <row r="47" spans="1:3" x14ac:dyDescent="0.25">
      <c r="A47" s="7">
        <f t="shared" si="0"/>
        <v>1992</v>
      </c>
      <c r="B47" s="4">
        <v>0.51372736692428589</v>
      </c>
      <c r="C47" s="5">
        <v>0.82630000000000003</v>
      </c>
    </row>
    <row r="48" spans="1:3" x14ac:dyDescent="0.25">
      <c r="A48" s="7">
        <f t="shared" si="0"/>
        <v>1993</v>
      </c>
      <c r="B48" s="4">
        <v>0.51409047842025757</v>
      </c>
      <c r="C48" s="5">
        <v>0.83749439999999997</v>
      </c>
    </row>
    <row r="49" spans="1:3" x14ac:dyDescent="0.25">
      <c r="A49" s="7">
        <f t="shared" si="0"/>
        <v>1994</v>
      </c>
      <c r="B49" s="4">
        <v>0.53819406032562256</v>
      </c>
      <c r="C49" s="5">
        <v>0.84868880000000002</v>
      </c>
    </row>
    <row r="50" spans="1:3" x14ac:dyDescent="0.25">
      <c r="A50" s="7">
        <f t="shared" si="0"/>
        <v>1995</v>
      </c>
      <c r="B50" s="4">
        <v>0.53701484203338623</v>
      </c>
      <c r="C50" s="5">
        <v>0.86247865000000001</v>
      </c>
    </row>
    <row r="51" spans="1:3" x14ac:dyDescent="0.25">
      <c r="A51" s="7">
        <f t="shared" si="0"/>
        <v>1996</v>
      </c>
      <c r="B51" s="4">
        <v>0.5523906946182251</v>
      </c>
      <c r="C51" s="5">
        <v>0.87626850000000001</v>
      </c>
    </row>
    <row r="52" spans="1:3" x14ac:dyDescent="0.25">
      <c r="A52" s="7">
        <f t="shared" si="0"/>
        <v>1997</v>
      </c>
      <c r="B52" s="4">
        <v>0.58087277412414551</v>
      </c>
      <c r="C52" s="5">
        <v>0.91797404999999999</v>
      </c>
    </row>
    <row r="53" spans="1:3" x14ac:dyDescent="0.25">
      <c r="A53" s="7">
        <f t="shared" si="0"/>
        <v>1998</v>
      </c>
      <c r="B53" s="4">
        <v>0.59107846021652222</v>
      </c>
      <c r="C53" s="5">
        <v>0.95967959999999997</v>
      </c>
    </row>
    <row r="54" spans="1:3" x14ac:dyDescent="0.25">
      <c r="A54" s="7">
        <f t="shared" si="0"/>
        <v>1999</v>
      </c>
      <c r="B54" s="4">
        <v>0.60799999999999998</v>
      </c>
      <c r="C54" s="5">
        <v>0.99327529999999997</v>
      </c>
    </row>
    <row r="55" spans="1:3" x14ac:dyDescent="0.25">
      <c r="A55" s="7">
        <f t="shared" si="0"/>
        <v>2000</v>
      </c>
      <c r="B55" s="4">
        <v>0.62508189678192139</v>
      </c>
      <c r="C55" s="5">
        <v>1.0268710000000001</v>
      </c>
    </row>
    <row r="56" spans="1:3" x14ac:dyDescent="0.25">
      <c r="A56" s="7">
        <f t="shared" si="0"/>
        <v>2001</v>
      </c>
      <c r="B56" s="4">
        <v>0.63099998235702515</v>
      </c>
      <c r="C56" s="5">
        <v>1.021189675</v>
      </c>
    </row>
    <row r="57" spans="1:3" x14ac:dyDescent="0.25">
      <c r="A57" s="7">
        <f t="shared" si="0"/>
        <v>2002</v>
      </c>
      <c r="B57" s="4">
        <v>0.61640000343322754</v>
      </c>
      <c r="C57" s="5">
        <v>0.94851650399999998</v>
      </c>
    </row>
    <row r="58" spans="1:3" x14ac:dyDescent="0.25">
      <c r="A58" s="7">
        <f t="shared" si="0"/>
        <v>2003</v>
      </c>
      <c r="B58" s="4">
        <v>0.56660002470016479</v>
      </c>
      <c r="C58" s="5">
        <v>0.88934115300000005</v>
      </c>
    </row>
    <row r="59" spans="1:3" x14ac:dyDescent="0.25">
      <c r="A59" s="7">
        <f t="shared" si="0"/>
        <v>2004</v>
      </c>
      <c r="B59" s="4">
        <v>0.54460000991821289</v>
      </c>
      <c r="C59" s="5">
        <v>0.87138168299999996</v>
      </c>
    </row>
    <row r="60" spans="1:3" x14ac:dyDescent="0.25">
      <c r="A60" s="7">
        <f t="shared" si="0"/>
        <v>2005</v>
      </c>
      <c r="B60" s="4">
        <v>0.53279995918273926</v>
      </c>
      <c r="C60" s="5">
        <v>0.85493810400000003</v>
      </c>
    </row>
    <row r="61" spans="1:3" x14ac:dyDescent="0.25">
      <c r="A61" s="7">
        <f t="shared" si="0"/>
        <v>2006</v>
      </c>
      <c r="B61" s="4">
        <v>0.53189998865127563</v>
      </c>
      <c r="C61" s="5">
        <v>0.85336641599999996</v>
      </c>
    </row>
    <row r="62" spans="1:3" x14ac:dyDescent="0.25">
      <c r="A62" s="7">
        <f t="shared" si="0"/>
        <v>2007</v>
      </c>
      <c r="B62" s="4">
        <v>0.53580003976821899</v>
      </c>
      <c r="C62" s="5">
        <v>0.86457092400000002</v>
      </c>
    </row>
    <row r="63" spans="1:3" x14ac:dyDescent="0.25">
      <c r="A63" s="7">
        <f t="shared" si="0"/>
        <v>2008</v>
      </c>
      <c r="B63" s="4">
        <v>0.51919996738433838</v>
      </c>
      <c r="C63" s="5">
        <v>0.84514581600000005</v>
      </c>
    </row>
    <row r="64" spans="1:3" x14ac:dyDescent="0.25">
      <c r="A64" s="7">
        <f t="shared" si="0"/>
        <v>2009</v>
      </c>
      <c r="B64" s="4">
        <v>0.43611365556716919</v>
      </c>
      <c r="C64" s="5">
        <v>0.78358919000000005</v>
      </c>
    </row>
    <row r="65" spans="1:3" x14ac:dyDescent="0.25">
      <c r="A65" s="7">
        <f t="shared" si="0"/>
        <v>2010</v>
      </c>
      <c r="B65" s="4">
        <v>0.4440000057220459</v>
      </c>
      <c r="C65" s="5">
        <v>0.75800377799999996</v>
      </c>
    </row>
    <row r="66" spans="1:3" x14ac:dyDescent="0.25">
      <c r="A66" s="7">
        <f t="shared" si="0"/>
        <v>2011</v>
      </c>
      <c r="B66" s="4">
        <v>0.47900000214576721</v>
      </c>
      <c r="C66" s="5">
        <v>0.74348448099999997</v>
      </c>
    </row>
    <row r="67" spans="1:3" x14ac:dyDescent="0.25">
      <c r="A67" s="7">
        <f t="shared" si="0"/>
        <v>2012</v>
      </c>
      <c r="B67" s="4">
        <v>0.42299997806549072</v>
      </c>
      <c r="C67" s="5">
        <v>0.72398200700000004</v>
      </c>
    </row>
    <row r="68" spans="1:3" x14ac:dyDescent="0.25">
      <c r="A68" s="7">
        <f t="shared" si="0"/>
        <v>2013</v>
      </c>
      <c r="B68" s="4">
        <v>0.41200000047683716</v>
      </c>
      <c r="C68" s="5">
        <v>0.72462246100000005</v>
      </c>
    </row>
    <row r="69" spans="1:3" x14ac:dyDescent="0.25">
      <c r="A69" s="7">
        <f t="shared" si="0"/>
        <v>2014</v>
      </c>
      <c r="B69" s="4">
        <v>0.41499999165534973</v>
      </c>
      <c r="C69" s="6">
        <v>0.73699999999999999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/>
  </sheetViews>
  <sheetFormatPr defaultColWidth="8.875" defaultRowHeight="15.75" x14ac:dyDescent="0.25"/>
  <cols>
    <col min="1" max="1" width="12.625" customWidth="1"/>
    <col min="2" max="2" width="15.625" customWidth="1"/>
    <col min="3" max="3" width="21.125" customWidth="1"/>
    <col min="4" max="4" width="19.375" customWidth="1"/>
    <col min="5" max="5" width="14.875" customWidth="1"/>
    <col min="6" max="6" width="21.125" customWidth="1"/>
    <col min="7" max="7" width="19.375" customWidth="1"/>
    <col min="8" max="8" width="12.625" customWidth="1"/>
    <col min="9" max="9" width="11.875" customWidth="1"/>
    <col min="10" max="10" width="9.875" bestFit="1" customWidth="1"/>
  </cols>
  <sheetData>
    <row r="1" spans="1:1" x14ac:dyDescent="0.25">
      <c r="A1" s="1" t="s">
        <v>33</v>
      </c>
    </row>
    <row r="21" spans="1:11" x14ac:dyDescent="0.25">
      <c r="A21" s="10" t="s">
        <v>11</v>
      </c>
    </row>
    <row r="22" spans="1:11" x14ac:dyDescent="0.25">
      <c r="A22" s="9" t="s">
        <v>4</v>
      </c>
    </row>
    <row r="24" spans="1:11" x14ac:dyDescent="0.25">
      <c r="A24" s="5" t="s">
        <v>10</v>
      </c>
      <c r="B24" s="5" t="s">
        <v>5</v>
      </c>
      <c r="C24" s="5" t="s">
        <v>6</v>
      </c>
      <c r="D24" s="5" t="s">
        <v>7</v>
      </c>
      <c r="E24" s="5" t="s">
        <v>8</v>
      </c>
      <c r="F24" s="5" t="s">
        <v>9</v>
      </c>
      <c r="G24" s="3"/>
    </row>
    <row r="25" spans="1:11" x14ac:dyDescent="0.25">
      <c r="A25" s="11">
        <v>3179273.00390625</v>
      </c>
      <c r="B25" s="11">
        <v>1335714.5859375</v>
      </c>
      <c r="C25" s="11">
        <v>4074068.58203125</v>
      </c>
      <c r="D25" s="11">
        <v>207791.093994141</v>
      </c>
      <c r="E25" s="11">
        <v>1424115.8527832031</v>
      </c>
      <c r="F25" s="11">
        <v>12528829.25</v>
      </c>
      <c r="G25" s="3"/>
    </row>
    <row r="26" spans="1:11" x14ac:dyDescent="0.25">
      <c r="A26" s="11">
        <v>2296450.83984375</v>
      </c>
      <c r="B26" s="11">
        <v>0</v>
      </c>
      <c r="C26" s="11">
        <v>0</v>
      </c>
      <c r="D26" s="11">
        <v>0.2</v>
      </c>
      <c r="E26" s="11">
        <v>0</v>
      </c>
      <c r="F26" s="11">
        <v>0</v>
      </c>
      <c r="G26" s="3"/>
    </row>
    <row r="27" spans="1:1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workbookViewId="0"/>
  </sheetViews>
  <sheetFormatPr defaultColWidth="8.875" defaultRowHeight="15.75" x14ac:dyDescent="0.25"/>
  <cols>
    <col min="2" max="2" width="20" style="2" customWidth="1"/>
    <col min="3" max="3" width="19.625" style="2" customWidth="1"/>
    <col min="4" max="4" width="15.625" style="2" customWidth="1"/>
  </cols>
  <sheetData>
    <row r="1" spans="1:1" x14ac:dyDescent="0.25">
      <c r="A1" s="1" t="s">
        <v>15</v>
      </c>
    </row>
    <row r="22" spans="1:4" x14ac:dyDescent="0.25">
      <c r="A22" s="10" t="s">
        <v>11</v>
      </c>
    </row>
    <row r="23" spans="1:4" x14ac:dyDescent="0.25">
      <c r="A23" s="9" t="s">
        <v>4</v>
      </c>
    </row>
    <row r="24" spans="1:4" x14ac:dyDescent="0.25">
      <c r="A24" s="9"/>
    </row>
    <row r="25" spans="1:4" s="13" customFormat="1" ht="47.25" x14ac:dyDescent="0.25">
      <c r="A25" s="17"/>
      <c r="B25" s="14" t="s">
        <v>14</v>
      </c>
      <c r="C25" s="15" t="s">
        <v>12</v>
      </c>
      <c r="D25" s="16" t="s">
        <v>13</v>
      </c>
    </row>
    <row r="26" spans="1:4" x14ac:dyDescent="0.25">
      <c r="A26" s="7">
        <v>1985</v>
      </c>
      <c r="B26" s="3">
        <v>298924.59375</v>
      </c>
      <c r="C26" s="3">
        <v>259980.78125</v>
      </c>
      <c r="D26" s="3">
        <v>233982.69692657515</v>
      </c>
    </row>
    <row r="27" spans="1:4" x14ac:dyDescent="0.25">
      <c r="A27" s="7">
        <v>1986</v>
      </c>
      <c r="B27" s="3">
        <v>332950.375</v>
      </c>
      <c r="C27" s="3">
        <v>286616.0625</v>
      </c>
      <c r="D27" s="3">
        <v>272285.25595827028</v>
      </c>
    </row>
    <row r="28" spans="1:4" x14ac:dyDescent="0.25">
      <c r="A28" s="7">
        <v>1987</v>
      </c>
      <c r="B28" s="3">
        <v>381936</v>
      </c>
      <c r="C28" s="3">
        <v>318816.4375</v>
      </c>
      <c r="D28" s="3">
        <v>318816.4375</v>
      </c>
    </row>
    <row r="29" spans="1:4" x14ac:dyDescent="0.25">
      <c r="A29" s="7">
        <v>1988</v>
      </c>
      <c r="B29" s="3">
        <v>395297.25</v>
      </c>
      <c r="C29" s="3">
        <v>321597.96875</v>
      </c>
      <c r="D29" s="3">
        <v>321550.10442447849</v>
      </c>
    </row>
    <row r="30" spans="1:4" x14ac:dyDescent="0.25">
      <c r="A30" s="7">
        <v>1989</v>
      </c>
      <c r="B30" s="3">
        <v>412209.46875</v>
      </c>
      <c r="C30" s="3">
        <v>374314.71875</v>
      </c>
      <c r="D30" s="3">
        <v>374330.55948605016</v>
      </c>
    </row>
    <row r="31" spans="1:4" x14ac:dyDescent="0.25">
      <c r="A31" s="7">
        <v>1990</v>
      </c>
      <c r="B31" s="3">
        <v>494769.71875</v>
      </c>
      <c r="C31" s="3">
        <v>396368.46875</v>
      </c>
      <c r="D31" s="3">
        <v>341371.69920997694</v>
      </c>
    </row>
    <row r="32" spans="1:4" x14ac:dyDescent="0.25">
      <c r="A32" s="7">
        <v>1991</v>
      </c>
      <c r="B32" s="3">
        <v>401628.5625</v>
      </c>
      <c r="C32" s="3">
        <v>398016.90625</v>
      </c>
      <c r="D32" s="3">
        <v>263818.61160596274</v>
      </c>
    </row>
    <row r="33" spans="1:4" x14ac:dyDescent="0.25">
      <c r="A33" s="7">
        <v>1992</v>
      </c>
      <c r="B33" s="3">
        <v>447794.125</v>
      </c>
      <c r="C33" s="3">
        <v>431416.9375</v>
      </c>
      <c r="D33" s="3">
        <v>250324.31436084583</v>
      </c>
    </row>
    <row r="34" spans="1:4" x14ac:dyDescent="0.25">
      <c r="A34" s="7">
        <v>1993</v>
      </c>
      <c r="B34" s="3">
        <v>498644.65625</v>
      </c>
      <c r="C34" s="3">
        <v>444243.40625</v>
      </c>
      <c r="D34" s="3">
        <v>290827.66674755886</v>
      </c>
    </row>
    <row r="35" spans="1:4" x14ac:dyDescent="0.25">
      <c r="A35" s="7">
        <v>1994</v>
      </c>
      <c r="B35" s="3">
        <v>516960.3125</v>
      </c>
      <c r="C35" s="3">
        <v>474655.25</v>
      </c>
      <c r="D35" s="3">
        <v>310206.34375</v>
      </c>
    </row>
    <row r="36" spans="1:4" x14ac:dyDescent="0.25">
      <c r="A36" s="7">
        <v>1995</v>
      </c>
      <c r="B36" s="3">
        <v>541723.625</v>
      </c>
      <c r="C36" s="3">
        <v>535324.8125</v>
      </c>
      <c r="D36" s="3">
        <v>290800.99271507189</v>
      </c>
    </row>
    <row r="37" spans="1:4" x14ac:dyDescent="0.25">
      <c r="A37" s="7">
        <v>1996</v>
      </c>
      <c r="B37" s="3">
        <v>538831.75</v>
      </c>
      <c r="C37" s="3">
        <v>501108.625</v>
      </c>
      <c r="D37" s="3">
        <v>335111.96875</v>
      </c>
    </row>
    <row r="38" spans="1:4" x14ac:dyDescent="0.25">
      <c r="A38" s="7">
        <v>1997</v>
      </c>
      <c r="B38" s="3">
        <v>567631.5625</v>
      </c>
      <c r="C38" s="3">
        <v>542780.9375</v>
      </c>
      <c r="D38" s="3">
        <v>343705.05671982467</v>
      </c>
    </row>
    <row r="39" spans="1:4" x14ac:dyDescent="0.25">
      <c r="A39" s="7">
        <v>1998</v>
      </c>
      <c r="B39" s="3">
        <v>567407</v>
      </c>
      <c r="C39" s="3">
        <v>567634.9375</v>
      </c>
      <c r="D39" s="3">
        <v>352298.14468964934</v>
      </c>
    </row>
    <row r="40" spans="1:4" x14ac:dyDescent="0.25">
      <c r="A40" s="7">
        <v>1999</v>
      </c>
      <c r="B40" s="3">
        <v>564359.75</v>
      </c>
      <c r="C40" s="3">
        <v>527697.8125</v>
      </c>
      <c r="D40" s="3">
        <v>315561.78125</v>
      </c>
    </row>
    <row r="41" spans="1:4" x14ac:dyDescent="0.25">
      <c r="A41" s="7">
        <v>2000</v>
      </c>
      <c r="B41" s="3">
        <v>697143.0625</v>
      </c>
      <c r="C41" s="3">
        <v>393366.8125</v>
      </c>
      <c r="D41" s="3">
        <v>342760.3125</v>
      </c>
    </row>
    <row r="42" spans="1:4" x14ac:dyDescent="0.25">
      <c r="A42" s="7">
        <v>2001</v>
      </c>
      <c r="B42" s="3">
        <v>607412</v>
      </c>
      <c r="C42" s="3">
        <v>429266.0625</v>
      </c>
      <c r="D42" s="3">
        <v>398348.36687512323</v>
      </c>
    </row>
    <row r="43" spans="1:4" x14ac:dyDescent="0.25">
      <c r="A43" s="7">
        <v>2002</v>
      </c>
      <c r="B43" s="3">
        <v>673405.75</v>
      </c>
      <c r="C43" s="3">
        <v>479679.90625</v>
      </c>
      <c r="D43" s="3">
        <v>415493</v>
      </c>
    </row>
    <row r="44" spans="1:4" x14ac:dyDescent="0.25">
      <c r="A44" s="7">
        <v>2003</v>
      </c>
      <c r="B44" s="3">
        <v>705005.125</v>
      </c>
      <c r="C44" s="3">
        <v>493298.25</v>
      </c>
      <c r="D44" s="3">
        <v>421430.05403238349</v>
      </c>
    </row>
    <row r="45" spans="1:4" x14ac:dyDescent="0.25">
      <c r="A45" s="7">
        <v>2004</v>
      </c>
      <c r="B45" s="3">
        <v>800565</v>
      </c>
      <c r="C45" s="3">
        <v>544764.0625</v>
      </c>
      <c r="D45" s="3">
        <v>470348.26232117414</v>
      </c>
    </row>
    <row r="46" spans="1:4" x14ac:dyDescent="0.25">
      <c r="A46" s="7">
        <v>2005</v>
      </c>
      <c r="B46" s="3">
        <v>895587.625</v>
      </c>
      <c r="C46" s="3">
        <v>590602.375</v>
      </c>
      <c r="D46" s="3">
        <v>518776.24095078558</v>
      </c>
    </row>
    <row r="47" spans="1:4" x14ac:dyDescent="0.25">
      <c r="A47" s="7">
        <v>2006</v>
      </c>
      <c r="B47" s="3">
        <v>964497.625</v>
      </c>
      <c r="C47" s="3">
        <v>701082.5625</v>
      </c>
      <c r="D47" s="3">
        <v>623063</v>
      </c>
    </row>
    <row r="48" spans="1:4" x14ac:dyDescent="0.25">
      <c r="A48" s="7">
        <v>2007</v>
      </c>
      <c r="B48" s="3">
        <v>1021525.4375</v>
      </c>
      <c r="C48" s="3">
        <v>745846.5</v>
      </c>
      <c r="D48" s="3">
        <v>663926</v>
      </c>
    </row>
    <row r="49" spans="1:4" x14ac:dyDescent="0.25">
      <c r="A49" s="7">
        <v>2008</v>
      </c>
      <c r="B49" s="3">
        <v>1083344.875</v>
      </c>
      <c r="C49" s="3">
        <v>802960.8125</v>
      </c>
      <c r="D49" s="3">
        <v>711567.17325298488</v>
      </c>
    </row>
    <row r="50" spans="1:4" x14ac:dyDescent="0.25">
      <c r="A50" s="7">
        <v>2009</v>
      </c>
      <c r="B50" s="3">
        <v>1098716.5</v>
      </c>
      <c r="C50" s="3">
        <v>844015.4375</v>
      </c>
      <c r="D50" s="3">
        <v>699431.76879799366</v>
      </c>
    </row>
    <row r="51" spans="1:4" x14ac:dyDescent="0.25">
      <c r="A51" s="7">
        <v>2010</v>
      </c>
      <c r="B51" s="3">
        <v>1332854.125</v>
      </c>
      <c r="C51" s="3">
        <v>998848.25</v>
      </c>
      <c r="D51" s="3">
        <v>720634.66333946213</v>
      </c>
    </row>
    <row r="52" spans="1:4" x14ac:dyDescent="0.25">
      <c r="A52" s="7">
        <v>2011</v>
      </c>
      <c r="B52" s="3">
        <v>1303880.25</v>
      </c>
      <c r="C52" s="3">
        <v>1049554</v>
      </c>
      <c r="D52" s="3">
        <v>826067.375</v>
      </c>
    </row>
    <row r="53" spans="1:4" x14ac:dyDescent="0.25">
      <c r="A53" s="7">
        <v>2012</v>
      </c>
      <c r="B53" s="3">
        <v>1163918.75</v>
      </c>
      <c r="C53" s="3">
        <v>1040456</v>
      </c>
      <c r="D53" s="3">
        <v>926371.9375</v>
      </c>
    </row>
    <row r="54" spans="1:4" x14ac:dyDescent="0.25">
      <c r="A54" s="7">
        <v>2013</v>
      </c>
      <c r="B54" s="3">
        <v>1348588.5</v>
      </c>
      <c r="C54" s="3">
        <v>1059652</v>
      </c>
      <c r="D54" s="3">
        <v>1058592.3616425991</v>
      </c>
    </row>
    <row r="55" spans="1:4" x14ac:dyDescent="0.25">
      <c r="A55" s="7">
        <v>2014</v>
      </c>
      <c r="B55" s="3">
        <v>1359496.375</v>
      </c>
      <c r="C55" s="3">
        <v>1268935</v>
      </c>
      <c r="D55" s="3">
        <v>1268935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/>
  </sheetViews>
  <sheetFormatPr defaultColWidth="8.875" defaultRowHeight="15.75" x14ac:dyDescent="0.25"/>
  <cols>
    <col min="1" max="1" width="21.5" customWidth="1"/>
    <col min="2" max="2" width="19.375" customWidth="1"/>
    <col min="3" max="3" width="15.625" customWidth="1"/>
    <col min="4" max="4" width="16.625" customWidth="1"/>
  </cols>
  <sheetData>
    <row r="1" spans="1:1" x14ac:dyDescent="0.25">
      <c r="A1" s="1" t="s">
        <v>34</v>
      </c>
    </row>
    <row r="20" spans="1:6" x14ac:dyDescent="0.25">
      <c r="A20" s="10" t="s">
        <v>38</v>
      </c>
      <c r="F20" s="12"/>
    </row>
    <row r="21" spans="1:6" x14ac:dyDescent="0.25">
      <c r="A21" s="9" t="s">
        <v>4</v>
      </c>
    </row>
    <row r="23" spans="1:6" x14ac:dyDescent="0.25">
      <c r="B23" s="2" t="s">
        <v>2</v>
      </c>
      <c r="C23" s="2" t="s">
        <v>1</v>
      </c>
    </row>
    <row r="24" spans="1:6" x14ac:dyDescent="0.25">
      <c r="A24" s="7" t="s">
        <v>16</v>
      </c>
      <c r="B24" s="19">
        <v>0.35399999999999998</v>
      </c>
      <c r="C24" s="19">
        <v>0.09</v>
      </c>
      <c r="D24" s="18"/>
    </row>
    <row r="25" spans="1:6" x14ac:dyDescent="0.25">
      <c r="A25" s="7" t="s">
        <v>17</v>
      </c>
      <c r="B25" s="19">
        <v>0.08</v>
      </c>
      <c r="C25" s="19">
        <v>7.0000000000000007E-2</v>
      </c>
      <c r="D25" s="18"/>
    </row>
    <row r="26" spans="1:6" x14ac:dyDescent="0.25">
      <c r="A26" s="7" t="s">
        <v>18</v>
      </c>
      <c r="B26" s="19">
        <v>2.1999999999999999E-2</v>
      </c>
      <c r="C26" s="19">
        <v>6.6000000000000003E-2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zoomScaleNormal="100" workbookViewId="0"/>
  </sheetViews>
  <sheetFormatPr defaultColWidth="8.875" defaultRowHeight="15.75" x14ac:dyDescent="0.25"/>
  <cols>
    <col min="2" max="2" width="15.75" customWidth="1"/>
    <col min="3" max="3" width="15.375" style="20" customWidth="1"/>
    <col min="4" max="10" width="8.875" style="20"/>
    <col min="11" max="11" width="8.875" style="23"/>
    <col min="12" max="12" width="15.375" style="22" customWidth="1"/>
    <col min="13" max="13" width="16.125" style="22" customWidth="1"/>
    <col min="14" max="22" width="8.875" style="20"/>
    <col min="23" max="23" width="14.5" style="20" bestFit="1" customWidth="1"/>
    <col min="24" max="16384" width="8.875" style="20"/>
  </cols>
  <sheetData>
    <row r="1" spans="1:1" x14ac:dyDescent="0.25">
      <c r="A1" t="s">
        <v>35</v>
      </c>
    </row>
    <row r="22" spans="1:3" x14ac:dyDescent="0.25">
      <c r="A22" s="21" t="s">
        <v>36</v>
      </c>
    </row>
    <row r="23" spans="1:3" x14ac:dyDescent="0.25">
      <c r="A23" s="9" t="s">
        <v>4</v>
      </c>
    </row>
    <row r="25" spans="1:3" x14ac:dyDescent="0.25">
      <c r="A25" s="24" t="s">
        <v>37</v>
      </c>
      <c r="B25" s="25" t="s">
        <v>31</v>
      </c>
      <c r="C25" s="25" t="s">
        <v>30</v>
      </c>
    </row>
    <row r="26" spans="1:3" x14ac:dyDescent="0.25">
      <c r="A26" s="23">
        <v>2014</v>
      </c>
      <c r="B26" s="27">
        <v>1268935</v>
      </c>
      <c r="C26" s="27">
        <v>1268935</v>
      </c>
    </row>
    <row r="27" spans="1:3" x14ac:dyDescent="0.25">
      <c r="A27" s="23">
        <v>2015</v>
      </c>
      <c r="B27" s="27">
        <v>1379189</v>
      </c>
      <c r="C27" s="27">
        <v>1379189</v>
      </c>
    </row>
    <row r="28" spans="1:3" x14ac:dyDescent="0.25">
      <c r="A28" s="23">
        <v>2016</v>
      </c>
      <c r="B28" s="28">
        <v>1514467</v>
      </c>
      <c r="C28" s="28">
        <v>1514467</v>
      </c>
    </row>
    <row r="29" spans="1:3" x14ac:dyDescent="0.25">
      <c r="A29" s="23">
        <v>2017</v>
      </c>
      <c r="B29" s="28">
        <v>1569142.36</v>
      </c>
      <c r="C29" s="28">
        <v>1569142.36</v>
      </c>
    </row>
    <row r="30" spans="1:3" x14ac:dyDescent="0.25">
      <c r="A30" s="23">
        <v>2018</v>
      </c>
      <c r="B30" s="28">
        <v>1994789.3221967435</v>
      </c>
      <c r="C30" s="28">
        <v>1978739.6243850584</v>
      </c>
    </row>
    <row r="31" spans="1:3" x14ac:dyDescent="0.25">
      <c r="A31" s="23">
        <v>2019</v>
      </c>
      <c r="B31" s="28">
        <v>2228415.0467566503</v>
      </c>
      <c r="C31" s="28">
        <v>2192685.4939560317</v>
      </c>
    </row>
    <row r="32" spans="1:3" x14ac:dyDescent="0.25">
      <c r="A32" s="23">
        <v>2020</v>
      </c>
      <c r="B32" s="28">
        <v>2322443.8804473761</v>
      </c>
      <c r="C32" s="28">
        <v>2257683.3896682216</v>
      </c>
    </row>
    <row r="33" spans="1:3" x14ac:dyDescent="0.25">
      <c r="A33" s="23">
        <v>2021</v>
      </c>
      <c r="B33" s="28">
        <v>2437857.3777538561</v>
      </c>
      <c r="C33" s="28">
        <v>2331924.9750045738</v>
      </c>
    </row>
    <row r="34" spans="1:3" x14ac:dyDescent="0.25">
      <c r="A34" s="23">
        <v>2022</v>
      </c>
      <c r="B34" s="28">
        <v>2564625.471581745</v>
      </c>
      <c r="C34" s="28">
        <v>2408694.1040182188</v>
      </c>
    </row>
    <row r="35" spans="1:3" x14ac:dyDescent="0.25">
      <c r="A35" s="23">
        <v>2023</v>
      </c>
      <c r="B35" s="28">
        <v>2702628.0215305374</v>
      </c>
      <c r="C35" s="28">
        <v>2486638.1805444658</v>
      </c>
    </row>
    <row r="36" spans="1:3" x14ac:dyDescent="0.25">
      <c r="A36" s="23">
        <v>2024</v>
      </c>
      <c r="B36" s="28">
        <v>2854374.6018283456</v>
      </c>
      <c r="C36" s="28">
        <v>2565861.8505112035</v>
      </c>
    </row>
    <row r="37" spans="1:3" x14ac:dyDescent="0.25">
      <c r="A37" s="23">
        <v>2025</v>
      </c>
      <c r="B37" s="28">
        <v>3023999.8259842214</v>
      </c>
      <c r="C37" s="28">
        <v>2647046.8244180488</v>
      </c>
    </row>
    <row r="38" spans="1:3" x14ac:dyDescent="0.25">
      <c r="A38" s="23">
        <v>2026</v>
      </c>
      <c r="B38" s="28">
        <v>3216007.1875070408</v>
      </c>
      <c r="C38" s="28">
        <v>2729722.1527054738</v>
      </c>
    </row>
    <row r="39" spans="1:3" x14ac:dyDescent="0.25">
      <c r="A39" s="23">
        <v>2027</v>
      </c>
      <c r="B39" s="28">
        <v>3438150.32084997</v>
      </c>
      <c r="C39" s="28">
        <v>2813900.9480019091</v>
      </c>
    </row>
    <row r="40" spans="1:3" x14ac:dyDescent="0.25">
      <c r="A40" s="23">
        <v>2028</v>
      </c>
      <c r="B40" s="28">
        <v>3702817.1636709031</v>
      </c>
      <c r="C40" s="28">
        <v>2899145.6405869299</v>
      </c>
    </row>
    <row r="41" spans="1:3" x14ac:dyDescent="0.25">
      <c r="A41" s="23">
        <v>2029</v>
      </c>
      <c r="B41" s="28">
        <v>4033763.1666745869</v>
      </c>
      <c r="C41" s="28">
        <v>2985751.8440711061</v>
      </c>
    </row>
    <row r="42" spans="1:3" x14ac:dyDescent="0.25">
      <c r="A42" s="23">
        <v>2030</v>
      </c>
      <c r="B42" s="28">
        <v>4475771.2137559541</v>
      </c>
      <c r="C42" s="28">
        <v>3068620.6333878636</v>
      </c>
    </row>
    <row r="43" spans="1:3" x14ac:dyDescent="0.25">
      <c r="A43" s="23">
        <v>2031</v>
      </c>
      <c r="B43" s="28">
        <v>5155935.5844308874</v>
      </c>
      <c r="C43" s="28">
        <v>3138516.4971725964</v>
      </c>
    </row>
    <row r="44" spans="1:3" x14ac:dyDescent="0.25">
      <c r="A44" s="23">
        <v>2032</v>
      </c>
      <c r="B44" s="28">
        <v>6652053.9654217511</v>
      </c>
      <c r="C44" s="28">
        <v>3147993.0100682727</v>
      </c>
    </row>
    <row r="45" spans="1:3" x14ac:dyDescent="0.25">
      <c r="A45" s="23">
        <v>2033</v>
      </c>
      <c r="B45" s="28">
        <v>394679.39934456209</v>
      </c>
      <c r="C45" s="28">
        <v>378804.55937320774</v>
      </c>
    </row>
    <row r="46" spans="1:3" x14ac:dyDescent="0.25">
      <c r="A46" s="23">
        <v>2034</v>
      </c>
      <c r="B46" s="28">
        <v>83848.712878205348</v>
      </c>
      <c r="C46" s="28">
        <v>120881.17015559075</v>
      </c>
    </row>
    <row r="47" spans="1:3" x14ac:dyDescent="0.25">
      <c r="A47" s="23">
        <v>2035</v>
      </c>
      <c r="B47" s="28">
        <v>0</v>
      </c>
      <c r="C47" s="28">
        <v>126354.77959698497</v>
      </c>
    </row>
    <row r="48" spans="1:3" x14ac:dyDescent="0.25">
      <c r="A48" s="23">
        <v>2036</v>
      </c>
      <c r="B48" s="28">
        <v>129316.02966202726</v>
      </c>
      <c r="C48" s="28">
        <v>187724.67749400157</v>
      </c>
    </row>
    <row r="49" spans="1:3" x14ac:dyDescent="0.25">
      <c r="A49" s="23">
        <v>2037</v>
      </c>
      <c r="B49" s="28">
        <v>342156.13075343467</v>
      </c>
      <c r="C49" s="28">
        <v>257545.75823650585</v>
      </c>
    </row>
    <row r="50" spans="1:3" x14ac:dyDescent="0.25">
      <c r="A50" s="23">
        <v>2038</v>
      </c>
      <c r="B50" s="28">
        <v>553048.30187686323</v>
      </c>
      <c r="C50" s="28">
        <v>324383.23050835874</v>
      </c>
    </row>
    <row r="51" spans="1:3" x14ac:dyDescent="0.25">
      <c r="A51" s="23">
        <v>2039</v>
      </c>
      <c r="B51" s="28">
        <v>761521.47005103854</v>
      </c>
      <c r="C51" s="28">
        <v>385540.90447906347</v>
      </c>
    </row>
    <row r="52" spans="1:3" x14ac:dyDescent="0.25">
      <c r="A52" s="23">
        <v>2040</v>
      </c>
      <c r="B52" s="28">
        <v>972763.06908324116</v>
      </c>
      <c r="C52" s="28">
        <v>443926.59725225519</v>
      </c>
    </row>
    <row r="53" spans="1:3" x14ac:dyDescent="0.25">
      <c r="A53" s="23">
        <v>2041</v>
      </c>
      <c r="B53" s="28">
        <v>1202243.9528527148</v>
      </c>
      <c r="C53" s="28">
        <v>498891.34604316851</v>
      </c>
    </row>
    <row r="54" spans="1:3" x14ac:dyDescent="0.25">
      <c r="A54" s="23">
        <v>2042</v>
      </c>
      <c r="B54" s="28">
        <v>1454690.2401429657</v>
      </c>
      <c r="C54" s="28">
        <v>550761.77008606214</v>
      </c>
    </row>
    <row r="55" spans="1:3" x14ac:dyDescent="0.25">
      <c r="A55" s="23">
        <v>2043</v>
      </c>
      <c r="B55" s="28">
        <v>1735353.0199157684</v>
      </c>
      <c r="C55" s="28">
        <v>600244.23170191422</v>
      </c>
    </row>
    <row r="56" spans="1:3" x14ac:dyDescent="0.25">
      <c r="A56" s="23">
        <v>2044</v>
      </c>
      <c r="B56" s="28">
        <v>2051353.5490331929</v>
      </c>
      <c r="C56" s="28">
        <v>647863.99851526076</v>
      </c>
    </row>
    <row r="57" spans="1:3" x14ac:dyDescent="0.25">
      <c r="A57" s="26">
        <v>2045</v>
      </c>
      <c r="B57" s="29">
        <v>2396883.3966909512</v>
      </c>
      <c r="C57" s="29">
        <v>677865.28549504594</v>
      </c>
    </row>
  </sheetData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/>
  </sheetViews>
  <sheetFormatPr defaultColWidth="8.875" defaultRowHeight="15.75" x14ac:dyDescent="0.25"/>
  <cols>
    <col min="1" max="1" width="11.125" customWidth="1"/>
  </cols>
  <sheetData>
    <row r="1" spans="1:1" x14ac:dyDescent="0.25">
      <c r="A1" s="1" t="s">
        <v>29</v>
      </c>
    </row>
    <row r="19" spans="1:2" x14ac:dyDescent="0.25">
      <c r="A19" s="8" t="s">
        <v>28</v>
      </c>
    </row>
    <row r="20" spans="1:2" x14ac:dyDescent="0.25">
      <c r="A20" s="9" t="s">
        <v>4</v>
      </c>
    </row>
    <row r="22" spans="1:2" x14ac:dyDescent="0.25">
      <c r="A22" t="s">
        <v>8</v>
      </c>
      <c r="B22" s="18">
        <v>6.0999999999999999E-2</v>
      </c>
    </row>
    <row r="23" spans="1:2" x14ac:dyDescent="0.25">
      <c r="A23" t="s">
        <v>19</v>
      </c>
      <c r="B23" s="18">
        <v>0.03</v>
      </c>
    </row>
    <row r="24" spans="1:2" x14ac:dyDescent="0.25">
      <c r="A24" t="s">
        <v>20</v>
      </c>
      <c r="B24" s="18">
        <v>1.7999999999999999E-2</v>
      </c>
    </row>
    <row r="25" spans="1:2" x14ac:dyDescent="0.25">
      <c r="A25" t="s">
        <v>21</v>
      </c>
      <c r="B25" s="18">
        <v>5.2999999999999999E-2</v>
      </c>
    </row>
    <row r="26" spans="1:2" x14ac:dyDescent="0.25">
      <c r="A26" t="s">
        <v>22</v>
      </c>
      <c r="B26" s="18">
        <v>0.05</v>
      </c>
    </row>
    <row r="27" spans="1:2" x14ac:dyDescent="0.25">
      <c r="A27" t="s">
        <v>23</v>
      </c>
      <c r="B27" s="18">
        <v>0.161</v>
      </c>
    </row>
    <row r="28" spans="1:2" x14ac:dyDescent="0.25">
      <c r="A28" t="s">
        <v>24</v>
      </c>
      <c r="B28" s="18">
        <v>0.29599999999999999</v>
      </c>
    </row>
    <row r="29" spans="1:2" x14ac:dyDescent="0.25">
      <c r="A29" t="s">
        <v>27</v>
      </c>
      <c r="B29" s="18">
        <v>0.14599999999999999</v>
      </c>
    </row>
    <row r="30" spans="1:2" x14ac:dyDescent="0.25">
      <c r="A30" t="s">
        <v>25</v>
      </c>
      <c r="B30" s="18">
        <v>0.156</v>
      </c>
    </row>
    <row r="31" spans="1:2" x14ac:dyDescent="0.25">
      <c r="A31" t="s">
        <v>26</v>
      </c>
      <c r="B31" s="18">
        <v>5.8000000000000003E-2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 1</vt:lpstr>
      <vt:lpstr>Figure 2</vt:lpstr>
      <vt:lpstr>Figure 3</vt:lpstr>
      <vt:lpstr>Figure 4</vt:lpstr>
      <vt:lpstr>Figure 5</vt:lpstr>
      <vt:lpstr>Figure 6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Grzybowa</dc:creator>
  <cp:lastModifiedBy>Grzybowa</cp:lastModifiedBy>
  <dcterms:created xsi:type="dcterms:W3CDTF">2015-11-18T20:08:27Z</dcterms:created>
  <dcterms:modified xsi:type="dcterms:W3CDTF">2015-11-23T21:45:05Z</dcterms:modified>
</cp:coreProperties>
</file>