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autoCompressPictures="0"/>
  <mc:AlternateContent xmlns:mc="http://schemas.openxmlformats.org/markup-compatibility/2006">
    <mc:Choice Requires="x15">
      <x15ac:absPath xmlns:x15ac="http://schemas.microsoft.com/office/spreadsheetml/2010/11/ac" url="\\courageous\Administration\Executive\CRR\Boxes\Andy\COVID-19\Economic and health data\Data download\"/>
    </mc:Choice>
  </mc:AlternateContent>
  <xr:revisionPtr revIDLastSave="0" documentId="13_ncr:1_{ED264A6C-F79B-45D5-84F3-DF942B913AF8}" xr6:coauthVersionLast="36" xr6:coauthVersionMax="47" xr10:uidLastSave="{00000000-0000-0000-0000-000000000000}"/>
  <bookViews>
    <workbookView xWindow="1440" yWindow="495" windowWidth="23745" windowHeight="16380" tabRatio="676" xr2:uid="{00000000-000D-0000-FFFF-FFFF00000000}"/>
  </bookViews>
  <sheets>
    <sheet name="401(k) match suspension" sheetId="3" r:id="rId1"/>
    <sheet name="Deaths" sheetId="4" r:id="rId2"/>
    <sheet name="Weekly UI claims" sheetId="5" r:id="rId3"/>
    <sheet name="Change in UR by age, gender" sheetId="7" r:id="rId4"/>
    <sheet name="Unemployment rate" sheetId="11" r:id="rId5"/>
  </sheets>
  <calcPr calcId="19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C11" i="3" l="1"/>
  <c r="C124" i="3"/>
  <c r="C22" i="3"/>
  <c r="C59" i="3"/>
  <c r="C62" i="3"/>
  <c r="C75" i="3"/>
  <c r="C93" i="3"/>
</calcChain>
</file>

<file path=xl/sharedStrings.xml><?xml version="1.0" encoding="utf-8"?>
<sst xmlns="http://schemas.openxmlformats.org/spreadsheetml/2006/main" count="517" uniqueCount="378">
  <si>
    <t>Amtrak</t>
  </si>
  <si>
    <t>Best Buy</t>
  </si>
  <si>
    <t>Blackbaud</t>
  </si>
  <si>
    <t>Enerpac Tool Group</t>
  </si>
  <si>
    <t>Genesco Inc</t>
  </si>
  <si>
    <t>Havertys</t>
  </si>
  <si>
    <t>Lands’ End</t>
  </si>
  <si>
    <t>La Z Boy</t>
  </si>
  <si>
    <t>Lazydays</t>
  </si>
  <si>
    <t>Quest Diagnostics</t>
  </si>
  <si>
    <t>Sabre</t>
  </si>
  <si>
    <t>Choice Hotels</t>
  </si>
  <si>
    <t>Y</t>
  </si>
  <si>
    <t>Apogee Enterprises</t>
  </si>
  <si>
    <t>ArcBest</t>
  </si>
  <si>
    <t>Arconic</t>
  </si>
  <si>
    <t>Carter’s</t>
  </si>
  <si>
    <t>Citi Trends</t>
  </si>
  <si>
    <t>Core-Mark</t>
  </si>
  <si>
    <t>Henry Schein</t>
  </si>
  <si>
    <t>Hilton Grand Vacations</t>
  </si>
  <si>
    <t>iHeartMedia</t>
  </si>
  <si>
    <t>Libbey</t>
  </si>
  <si>
    <t>Norwegian Cruise Line</t>
  </si>
  <si>
    <t>RE/MAX</t>
  </si>
  <si>
    <t>Sleep Number</t>
  </si>
  <si>
    <t>Syneos Health</t>
  </si>
  <si>
    <t>Tetra Technologies</t>
  </si>
  <si>
    <t>U.S. Silica Holdings</t>
  </si>
  <si>
    <t>Company name</t>
  </si>
  <si>
    <t>Industry</t>
  </si>
  <si>
    <t>Headquarter location</t>
  </si>
  <si>
    <t>Railroad</t>
  </si>
  <si>
    <t>Washington, DC</t>
  </si>
  <si>
    <t>Building material manufacturer</t>
  </si>
  <si>
    <t>Minneapolis, MN</t>
  </si>
  <si>
    <t>Freight logistics</t>
  </si>
  <si>
    <t>Fort Smith, AR</t>
  </si>
  <si>
    <t>Aluminum fabricator</t>
  </si>
  <si>
    <t>Pittsburgh, PA</t>
  </si>
  <si>
    <t>Furniture retailer</t>
  </si>
  <si>
    <t>Basset, VA</t>
  </si>
  <si>
    <t>Consumer electronics retailer</t>
  </si>
  <si>
    <t>Richfield, MN</t>
  </si>
  <si>
    <t>Computer software</t>
  </si>
  <si>
    <t>Charleston, SC</t>
  </si>
  <si>
    <t>Baby clothing retailer</t>
  </si>
  <si>
    <t>Atlanta, GA</t>
  </si>
  <si>
    <t>Hotel</t>
  </si>
  <si>
    <t>Rockville, MD</t>
  </si>
  <si>
    <t>Discount retailer</t>
  </si>
  <si>
    <t>Savannah, GA</t>
  </si>
  <si>
    <t>Wholesale consumer good supplier</t>
  </si>
  <si>
    <t>Westlake, TX</t>
  </si>
  <si>
    <t>Hydraulic tool manufacturer and supplier</t>
  </si>
  <si>
    <t>Menomonee Falls, WI</t>
  </si>
  <si>
    <t>Shoe retailer</t>
  </si>
  <si>
    <t>Nashville, TN</t>
  </si>
  <si>
    <t>Medical and dental equipment supplier</t>
  </si>
  <si>
    <t>Melville, NY</t>
  </si>
  <si>
    <t>Hotel, resort, timeshare provider</t>
  </si>
  <si>
    <t>Orlando, FL</t>
  </si>
  <si>
    <t>Media</t>
  </si>
  <si>
    <t>San Antonio, TX</t>
  </si>
  <si>
    <t>Clinical laboratory</t>
  </si>
  <si>
    <t>Clothing and home décor retailer</t>
  </si>
  <si>
    <t>Dodgeville, WI</t>
  </si>
  <si>
    <t>Monroe, MI</t>
  </si>
  <si>
    <t>RV retailer</t>
  </si>
  <si>
    <t>Seffner, FL</t>
  </si>
  <si>
    <t>Glass tableware manufacturer</t>
  </si>
  <si>
    <t>Toledo, OH</t>
  </si>
  <si>
    <t>Cruise line</t>
  </si>
  <si>
    <t>Miami, FL</t>
  </si>
  <si>
    <t>Secaucus, NJ</t>
  </si>
  <si>
    <t>Real estate brokerage</t>
  </si>
  <si>
    <t>Denver, CO</t>
  </si>
  <si>
    <t>Airline and travel technology</t>
  </si>
  <si>
    <t>Southlake, TX</t>
  </si>
  <si>
    <t>Mattress retailer</t>
  </si>
  <si>
    <t>Biopharmaceutical services industry</t>
  </si>
  <si>
    <t>Morrisville, NC</t>
  </si>
  <si>
    <t>Oil and gas services</t>
  </si>
  <si>
    <t>The Woodlands, TX</t>
  </si>
  <si>
    <t>Silica and building products producer</t>
  </si>
  <si>
    <t>Katy, TX</t>
  </si>
  <si>
    <t>* When using these data, please cite the Center for Retirement Research at Boston College.</t>
  </si>
  <si>
    <t>Age</t>
  </si>
  <si>
    <t>COVID-19 deaths*</t>
  </si>
  <si>
    <t>COVID-19 deaths/population</t>
  </si>
  <si>
    <t>65-74</t>
  </si>
  <si>
    <t>75-84</t>
  </si>
  <si>
    <t>85 and older</t>
  </si>
  <si>
    <t>Total</t>
  </si>
  <si>
    <t>* Reported deaths are solely or partially related to COVID-19.</t>
  </si>
  <si>
    <t>Deaths for Men</t>
  </si>
  <si>
    <t>Deaths for Women</t>
  </si>
  <si>
    <t>Place of death</t>
  </si>
  <si>
    <t>COVID-19 deaths as a percentage of total</t>
  </si>
  <si>
    <t>Healthcare setting</t>
  </si>
  <si>
    <t>Decedent's home</t>
  </si>
  <si>
    <t>Hospice facility</t>
  </si>
  <si>
    <t>Nursing home/long-term care facility</t>
  </si>
  <si>
    <t>Other</t>
  </si>
  <si>
    <t>All Deaths by Place</t>
  </si>
  <si>
    <t>Notes: Death counts in this table are based on death certificates and may be substantially lower than those reported by state and local health departments. The reason is that it takes several weeks for death certificates to be submitted and processed. While the death counts in the table are not the most real-time information, they are the most accurate.</t>
  </si>
  <si>
    <t>Date</t>
  </si>
  <si>
    <t>UI claims</t>
  </si>
  <si>
    <t>Month</t>
  </si>
  <si>
    <t>Men ages 16-24</t>
  </si>
  <si>
    <t>Men ages 25-54</t>
  </si>
  <si>
    <t>Men ages 55+</t>
  </si>
  <si>
    <t>1973-1974</t>
  </si>
  <si>
    <t>1981-1982</t>
  </si>
  <si>
    <t>1990-1991</t>
  </si>
  <si>
    <t>2007-2009</t>
  </si>
  <si>
    <t>Women ages 16-24</t>
  </si>
  <si>
    <t>Women ages 25-54</t>
  </si>
  <si>
    <t>Women ages 55+</t>
  </si>
  <si>
    <t>Men</t>
  </si>
  <si>
    <t>Year(s)</t>
  </si>
  <si>
    <t>Women</t>
  </si>
  <si>
    <t>Year</t>
  </si>
  <si>
    <t>UR</t>
  </si>
  <si>
    <r>
      <rPr>
        <i/>
        <sz val="10"/>
        <color theme="1"/>
        <rFont val="Times New Roman"/>
        <family val="1"/>
      </rPr>
      <t xml:space="preserve">Source: </t>
    </r>
    <r>
      <rPr>
        <sz val="10"/>
        <color theme="1"/>
        <rFont val="Times New Roman"/>
        <family val="1"/>
      </rPr>
      <t xml:space="preserve">U.S. Bureau of Labor Statistics. 2020. </t>
    </r>
    <r>
      <rPr>
        <i/>
        <sz val="10"/>
        <color theme="1"/>
        <rFont val="Times New Roman"/>
        <family val="1"/>
      </rPr>
      <t xml:space="preserve">Selected Unemployment Indicators, Seasonally Adjusted. </t>
    </r>
    <r>
      <rPr>
        <sz val="10"/>
        <color theme="1"/>
        <rFont val="Times New Roman"/>
        <family val="1"/>
      </rPr>
      <t>Economic News Release. Washington, DC.</t>
    </r>
  </si>
  <si>
    <t>AutoNation</t>
  </si>
  <si>
    <t>Online car sales</t>
  </si>
  <si>
    <t>Fort Lauderdale, FL</t>
  </si>
  <si>
    <t>Avid Technology</t>
  </si>
  <si>
    <t>Multimedia technology</t>
  </si>
  <si>
    <t>Burlington, MA</t>
  </si>
  <si>
    <t xml:space="preserve">Cleveland-Cliffs </t>
  </si>
  <si>
    <t>Steel producer</t>
  </si>
  <si>
    <t>Cleveland, OH</t>
  </si>
  <si>
    <t>Entercom Communications</t>
  </si>
  <si>
    <t>Sports and news broadcast</t>
  </si>
  <si>
    <t>Philadelphia, PA</t>
  </si>
  <si>
    <t>Flexsteel</t>
  </si>
  <si>
    <t>Dubuque, IA</t>
  </si>
  <si>
    <t>Foundation Building Materials</t>
  </si>
  <si>
    <t>Construction materials distributor</t>
  </si>
  <si>
    <t>Santa Ana, CA</t>
  </si>
  <si>
    <t>Hexcel</t>
  </si>
  <si>
    <t>Defense, and industrial materials manufacturer</t>
  </si>
  <si>
    <t>Stamford, CT</t>
  </si>
  <si>
    <t>Key Energy Services</t>
  </si>
  <si>
    <t>Oil field services</t>
  </si>
  <si>
    <t>Houston, TX</t>
  </si>
  <si>
    <t>National CineMedia</t>
  </si>
  <si>
    <t>Cinema advertising network</t>
  </si>
  <si>
    <t>Centennial, CO</t>
  </si>
  <si>
    <t>ON Semiconductor Corporation</t>
  </si>
  <si>
    <t xml:space="preserve">Semiconductors supplier </t>
  </si>
  <si>
    <t>Phoenix, AZ</t>
  </si>
  <si>
    <t>Rockwell Automation</t>
  </si>
  <si>
    <t>Industrial automation and information technology provider</t>
  </si>
  <si>
    <t>Milwaukee, WI</t>
  </si>
  <si>
    <t>Select Energy Services</t>
  </si>
  <si>
    <t>Chemicals supplier</t>
  </si>
  <si>
    <t>Tripadvisor</t>
  </si>
  <si>
    <t>Travel platform</t>
  </si>
  <si>
    <t>Needham, MA</t>
  </si>
  <si>
    <t xml:space="preserve">Dell Technologies </t>
  </si>
  <si>
    <t>Technology</t>
  </si>
  <si>
    <t>Round Rock, TX</t>
  </si>
  <si>
    <t>Expedia</t>
  </si>
  <si>
    <t>Seattle, WA</t>
  </si>
  <si>
    <t>Ingevity</t>
  </si>
  <si>
    <t>Specialty chemical provider</t>
  </si>
  <si>
    <t>North Charleston, SC</t>
  </si>
  <si>
    <t>Sacramento Kings</t>
  </si>
  <si>
    <t>Basketball team</t>
  </si>
  <si>
    <t>Sacramento, CA</t>
  </si>
  <si>
    <t>Vera Bradley</t>
  </si>
  <si>
    <t xml:space="preserve">Luggage and handbag designer </t>
  </si>
  <si>
    <t>Fort Wayne, IN</t>
  </si>
  <si>
    <t>* For the 2020 recession, the trough, as measured by the unemployment rate, was observed in April.  Therefore, the change in unemployment represents the difference between February and April.</t>
  </si>
  <si>
    <t xml:space="preserve">Aerospace and defense materials </t>
  </si>
  <si>
    <t>Hewlett Packard Enterprise</t>
  </si>
  <si>
    <t>San Jose, CA</t>
  </si>
  <si>
    <t>Knoll</t>
  </si>
  <si>
    <t>Office furniture maker</t>
  </si>
  <si>
    <t>East Greenville, PA</t>
  </si>
  <si>
    <t>Movado Group</t>
  </si>
  <si>
    <t>Watchmakers</t>
  </si>
  <si>
    <t>Paramus, NJ</t>
  </si>
  <si>
    <t>Vail Resorts</t>
  </si>
  <si>
    <t>Ski and resort operator</t>
  </si>
  <si>
    <t>Broomfield, CO</t>
  </si>
  <si>
    <t>VMware</t>
  </si>
  <si>
    <t>Software company</t>
  </si>
  <si>
    <t>Palo Alto, CA</t>
  </si>
  <si>
    <t>Wesco</t>
  </si>
  <si>
    <t>Supply chain solutions</t>
  </si>
  <si>
    <t>Kelly Services</t>
  </si>
  <si>
    <t xml:space="preserve">Temporary help supplier </t>
  </si>
  <si>
    <t>Troy, MI</t>
  </si>
  <si>
    <t>USA Technologies</t>
  </si>
  <si>
    <t>Cashless payments and software services</t>
  </si>
  <si>
    <t xml:space="preserve">Malvern, PA </t>
  </si>
  <si>
    <t>National Oilwell Varco</t>
  </si>
  <si>
    <t>Oilfield equipment provider</t>
  </si>
  <si>
    <t>Stein Mart</t>
  </si>
  <si>
    <t xml:space="preserve">Discount department store </t>
  </si>
  <si>
    <t>Jacksonville, FL</t>
  </si>
  <si>
    <t xml:space="preserve">Heritage-Crystal Clean </t>
  </si>
  <si>
    <t>Oil recycling and waste management</t>
  </si>
  <si>
    <t>Elgin, IL</t>
  </si>
  <si>
    <t>MSC Industrial Direct</t>
  </si>
  <si>
    <t>Metalworking tool supplier</t>
  </si>
  <si>
    <t>Neogen Corporation</t>
  </si>
  <si>
    <t>Food and animal safety technology</t>
  </si>
  <si>
    <t>Lansing, MI</t>
  </si>
  <si>
    <t>Herman Miller</t>
  </si>
  <si>
    <t>Furniture designer and manufacturer</t>
  </si>
  <si>
    <t>Zeeland, MI</t>
  </si>
  <si>
    <t>Power Solutions International</t>
  </si>
  <si>
    <t>Engine and power system manufacturer</t>
  </si>
  <si>
    <t>Wood Dale, IL</t>
  </si>
  <si>
    <t>Armstrong Flooring</t>
  </si>
  <si>
    <t>Flooring manufacturer</t>
  </si>
  <si>
    <t xml:space="preserve">Lancaster, PA </t>
  </si>
  <si>
    <t>Melville, NY Davidson, NC</t>
  </si>
  <si>
    <t>Applied Industrial Technologies</t>
  </si>
  <si>
    <t>Industrial equipment distributor</t>
  </si>
  <si>
    <t>Dunkin' Brands</t>
  </si>
  <si>
    <t xml:space="preserve">Quick service restaurant franchisor </t>
  </si>
  <si>
    <t>Canton, MA</t>
  </si>
  <si>
    <t>Boston University</t>
  </si>
  <si>
    <t>Boston, MA</t>
  </si>
  <si>
    <t>Brandeis University</t>
  </si>
  <si>
    <t>Waltham, MA</t>
  </si>
  <si>
    <t>Bronson Healthcare</t>
  </si>
  <si>
    <t>Healthcare provider</t>
  </si>
  <si>
    <t>Kalamazoo, MI</t>
  </si>
  <si>
    <t>Duke University</t>
  </si>
  <si>
    <t>Private university</t>
  </si>
  <si>
    <t>Emerson College</t>
  </si>
  <si>
    <t>Emory Healthcare</t>
  </si>
  <si>
    <t xml:space="preserve">Health care system </t>
  </si>
  <si>
    <t>Georgetown University</t>
  </si>
  <si>
    <t>Harvard Medical Faculty Physicians at Beth Israel Deaconess Medical Center</t>
  </si>
  <si>
    <t>Intermountain Healthcare</t>
  </si>
  <si>
    <t>Healthcare system</t>
  </si>
  <si>
    <t>Salt Lake City, UT</t>
  </si>
  <si>
    <t>Johns Hopkins University</t>
  </si>
  <si>
    <t>Baltimore, MD</t>
  </si>
  <si>
    <t>Kenyon College</t>
  </si>
  <si>
    <t xml:space="preserve">Gambier, OH </t>
  </si>
  <si>
    <t>Lafayette College</t>
  </si>
  <si>
    <t>Easton, PA</t>
  </si>
  <si>
    <t>Loyola University Chicago</t>
  </si>
  <si>
    <t>Marquette University</t>
  </si>
  <si>
    <t xml:space="preserve">Northwestern University </t>
  </si>
  <si>
    <t>Evanston, IL</t>
  </si>
  <si>
    <t>Pepperdine University</t>
  </si>
  <si>
    <t>Saint Louis University</t>
  </si>
  <si>
    <t>University of Alabama (Health Services)</t>
  </si>
  <si>
    <t>Tuscaloosa, AL</t>
  </si>
  <si>
    <t>Washington University in St. Louis</t>
  </si>
  <si>
    <t>St. Louis, MO</t>
  </si>
  <si>
    <t>Wellesley College</t>
  </si>
  <si>
    <t>Private women's college</t>
  </si>
  <si>
    <t>WVU Medicine</t>
  </si>
  <si>
    <t xml:space="preserve">Healthcare provider </t>
  </si>
  <si>
    <t>Morgantown, WV</t>
  </si>
  <si>
    <t>Active participants affected</t>
  </si>
  <si>
    <t>Reinstated match</t>
  </si>
  <si>
    <t>Durham, NC</t>
  </si>
  <si>
    <t>Private college</t>
  </si>
  <si>
    <t xml:space="preserve">Private university </t>
  </si>
  <si>
    <t>Malibu, CA</t>
  </si>
  <si>
    <t>Public university</t>
  </si>
  <si>
    <t>Wellesley, MA</t>
  </si>
  <si>
    <t>Aegion Corporation</t>
  </si>
  <si>
    <t>Pipeline infrastructure</t>
  </si>
  <si>
    <t>Bates College</t>
  </si>
  <si>
    <t>Lewiston, ME</t>
  </si>
  <si>
    <t>The George Washington University</t>
  </si>
  <si>
    <t>Liberty Oilfield Services</t>
  </si>
  <si>
    <t xml:space="preserve">Hydraulic fracturing services </t>
  </si>
  <si>
    <t>The Catholic University of America</t>
  </si>
  <si>
    <t>Citgo Petroleum Corporation</t>
  </si>
  <si>
    <t>Petroleum company</t>
  </si>
  <si>
    <t>Drexel University</t>
  </si>
  <si>
    <t xml:space="preserve">Philadelphia, PA </t>
  </si>
  <si>
    <t>Fordham University</t>
  </si>
  <si>
    <t>New York, NY</t>
  </si>
  <si>
    <t>Michigan Medicine</t>
  </si>
  <si>
    <t>Hospital and academic medical center</t>
  </si>
  <si>
    <t>Ann Arbor, MI</t>
  </si>
  <si>
    <t>Sarah Lawrence College</t>
  </si>
  <si>
    <t>Bronxville, NY</t>
  </si>
  <si>
    <t>Modine Manufacturing</t>
  </si>
  <si>
    <t>Thermal management company</t>
  </si>
  <si>
    <t>Racine, WI</t>
  </si>
  <si>
    <t>Chicago, IL</t>
  </si>
  <si>
    <t>Date suspension announced</t>
  </si>
  <si>
    <t>Avis Budget Group</t>
  </si>
  <si>
    <t>Car-sharing network</t>
  </si>
  <si>
    <t>Parsippany-Troy Hills, NJ</t>
  </si>
  <si>
    <t>Providence, RI</t>
  </si>
  <si>
    <t>Marriott Vacations Worldwide</t>
  </si>
  <si>
    <t>Applied technology company</t>
  </si>
  <si>
    <t>Troy, NY</t>
  </si>
  <si>
    <t>Bassett Furniture</t>
  </si>
  <si>
    <t>Enterprise Information Technology</t>
  </si>
  <si>
    <t>Decmeber 2020</t>
  </si>
  <si>
    <r>
      <t xml:space="preserve">Source: </t>
    </r>
    <r>
      <rPr>
        <sz val="10"/>
        <color theme="1"/>
        <rFont val="Times New Roman"/>
        <family val="1"/>
      </rPr>
      <t>Centers for Disease Control and Prevention. 2021. "Provisional Death Counts for Coronavirus Disease."</t>
    </r>
  </si>
  <si>
    <r>
      <t xml:space="preserve">Source: </t>
    </r>
    <r>
      <rPr>
        <sz val="12"/>
        <color rgb="FF2C2728"/>
        <rFont val="Times New Roman"/>
        <family val="1"/>
      </rPr>
      <t>Center for Retirement Research at Boston College calculations using data from the U.S. Bureau of Labor Statistics. 2021. “Unemployment Insurance Weekly Claims Data.” Washington, DC.</t>
    </r>
  </si>
  <si>
    <t>Plan size</t>
  </si>
  <si>
    <t>100+</t>
  </si>
  <si>
    <t>1,000+</t>
  </si>
  <si>
    <t>5,000+</t>
  </si>
  <si>
    <t>Match suspended</t>
  </si>
  <si>
    <t>Percentage</t>
  </si>
  <si>
    <t>Sponsors</t>
  </si>
  <si>
    <t>Participants</t>
  </si>
  <si>
    <t>Note: 5500 data are for 2018.</t>
  </si>
  <si>
    <t>2008/2009</t>
  </si>
  <si>
    <t>Percentage of sponsors</t>
  </si>
  <si>
    <t>Percentage of participants</t>
  </si>
  <si>
    <t xml:space="preserve">Note: 2008/09 calculations use 5500 data for 2009; and 2020 calculations use 5500 data for 2018. </t>
  </si>
  <si>
    <r>
      <t xml:space="preserve">Table 1. </t>
    </r>
    <r>
      <rPr>
        <i/>
        <sz val="12"/>
        <color theme="1"/>
        <rFont val="Times New Roman"/>
        <family val="1"/>
      </rPr>
      <t>CRR Sample of Employer Match Suspensions in 2020 as a Share of Form 5500 Sponsors and Participants</t>
    </r>
  </si>
  <si>
    <r>
      <rPr>
        <sz val="12"/>
        <color theme="1"/>
        <rFont val="Times New Roman"/>
        <family val="1"/>
      </rPr>
      <t xml:space="preserve">Table 2. </t>
    </r>
    <r>
      <rPr>
        <i/>
        <sz val="12"/>
        <color theme="1"/>
        <rFont val="Times New Roman"/>
        <family val="1"/>
      </rPr>
      <t>CRR Measure of Plans and Participants Affected by Match Suspensions, 2008/2009 and 2020</t>
    </r>
  </si>
  <si>
    <r>
      <rPr>
        <i/>
        <sz val="12"/>
        <color theme="1"/>
        <rFont val="Times New Roman"/>
        <family val="1"/>
      </rPr>
      <t>Sources:</t>
    </r>
    <r>
      <rPr>
        <sz val="12"/>
        <color theme="1"/>
        <rFont val="Times New Roman"/>
        <family val="1"/>
      </rPr>
      <t xml:space="preserve"> U.S. Department of Labor Form 5500 data and Center for Retirement Research at Boston College.</t>
    </r>
  </si>
  <si>
    <r>
      <rPr>
        <i/>
        <sz val="12"/>
        <color theme="1"/>
        <rFont val="Times New Roman"/>
        <family val="1"/>
      </rPr>
      <t>Sources:</t>
    </r>
    <r>
      <rPr>
        <sz val="12"/>
        <color theme="1"/>
        <rFont val="Times New Roman"/>
        <family val="1"/>
      </rPr>
      <t xml:space="preserve"> U.S. Department of Labor Form 5500 data and Center for Retirement Research at Boston College</t>
    </r>
  </si>
  <si>
    <t>Aggregate number of active participants</t>
  </si>
  <si>
    <t>American University</t>
  </si>
  <si>
    <t>Xavier University</t>
  </si>
  <si>
    <t>Cincinnati, OH</t>
  </si>
  <si>
    <t>Carleton College</t>
  </si>
  <si>
    <t>Northfield, MN</t>
  </si>
  <si>
    <t>Linfield University</t>
  </si>
  <si>
    <t>McMinnville, OR</t>
  </si>
  <si>
    <t>Younger than 30</t>
  </si>
  <si>
    <t>30-64</t>
  </si>
  <si>
    <t>Bally's Corporation</t>
  </si>
  <si>
    <t>Willdan</t>
  </si>
  <si>
    <t>Casinos and horse racing</t>
  </si>
  <si>
    <t>Energy infrastructure solutions</t>
  </si>
  <si>
    <t>Anaheim, CA</t>
  </si>
  <si>
    <t>11/32/20</t>
  </si>
  <si>
    <t>Oxford Industries</t>
  </si>
  <si>
    <t>Clothing retailer</t>
  </si>
  <si>
    <t xml:space="preserve"> Atlanta, GA</t>
  </si>
  <si>
    <t>C.H. Robinson</t>
  </si>
  <si>
    <t>Glaukos Corporation</t>
  </si>
  <si>
    <t>Logistics and shipping services</t>
  </si>
  <si>
    <t>Ophthalmic technologies and treatments</t>
  </si>
  <si>
    <t>Eden Prairie, MN</t>
  </si>
  <si>
    <t>San Clemente, CA</t>
  </si>
  <si>
    <t xml:space="preserve">Macatawa Bank </t>
  </si>
  <si>
    <t>Banking</t>
  </si>
  <si>
    <t>Holland, MI</t>
  </si>
  <si>
    <t xml:space="preserve"> Ithaca, NY</t>
  </si>
  <si>
    <t>Gannet</t>
  </si>
  <si>
    <t>McLean, VA</t>
  </si>
  <si>
    <t>Lehigh University</t>
  </si>
  <si>
    <t xml:space="preserve">Bethlehem, PA </t>
  </si>
  <si>
    <t>Duquesne University</t>
  </si>
  <si>
    <t>Allegheny Technologies Incorporated**</t>
  </si>
  <si>
    <t>Brown University***</t>
  </si>
  <si>
    <t>Cornell University***</t>
  </si>
  <si>
    <t>Oceaneering International***</t>
  </si>
  <si>
    <t>Rensselaer Polytechnic Institute***</t>
  </si>
  <si>
    <t>Nielsen Holdings</t>
  </si>
  <si>
    <t>Global data and analytics</t>
  </si>
  <si>
    <t>Hill International</t>
  </si>
  <si>
    <t>Project and construction management firm</t>
  </si>
  <si>
    <t xml:space="preserve">Note: Data represent monthly rates. </t>
  </si>
  <si>
    <r>
      <rPr>
        <i/>
        <sz val="10"/>
        <color theme="1"/>
        <rFont val="Times New Roman"/>
        <family val="1"/>
      </rPr>
      <t>Source:</t>
    </r>
    <r>
      <rPr>
        <sz val="10"/>
        <color theme="1"/>
        <rFont val="Times New Roman"/>
        <family val="1"/>
      </rPr>
      <t xml:space="preserve"> U.S. Bureau of Labor Statistics. 2021. “Unemployment Rate.” Washington, DC. Available at: https://data.bls.gov/cgi-bin/surveymost?bl</t>
    </r>
  </si>
  <si>
    <r>
      <t>Figure. </t>
    </r>
    <r>
      <rPr>
        <i/>
        <sz val="12"/>
        <color theme="1"/>
        <rFont val="Times New Roman"/>
        <family val="1"/>
      </rPr>
      <t>Change in Unemployment Rate (from Peak to Trough) in Recent Recessions, by Gender and Age</t>
    </r>
  </si>
  <si>
    <r>
      <rPr>
        <sz val="12"/>
        <color theme="1"/>
        <rFont val="Times New Roman"/>
        <family val="1"/>
      </rPr>
      <t xml:space="preserve">Table. </t>
    </r>
    <r>
      <rPr>
        <i/>
        <sz val="12"/>
        <color theme="1"/>
        <rFont val="Times New Roman"/>
        <family val="1"/>
      </rPr>
      <t>401(k) Match Suspensions &amp; Reinstatements Since March 2020 for Selected Plans with 100+ Participants*</t>
    </r>
  </si>
  <si>
    <t xml:space="preserve">Pace University </t>
  </si>
  <si>
    <r>
      <t xml:space="preserve">Figure. </t>
    </r>
    <r>
      <rPr>
        <i/>
        <sz val="12"/>
        <color rgb="FF000000"/>
        <rFont val="Times New Roman"/>
        <family val="1"/>
      </rPr>
      <t>Weekly Initial Unemployment Insurance Claims, January 4, 2019–November 27, 2021</t>
    </r>
  </si>
  <si>
    <r>
      <t xml:space="preserve">Table. </t>
    </r>
    <r>
      <rPr>
        <i/>
        <sz val="12"/>
        <color theme="1"/>
        <rFont val="Times New Roman"/>
        <family val="1"/>
      </rPr>
      <t>U.S. Deaths Involving COVID-19 Reported to the CDC, Week Ending February 1, 2020–December 1, 2021</t>
    </r>
  </si>
  <si>
    <r>
      <t xml:space="preserve">Figure. </t>
    </r>
    <r>
      <rPr>
        <i/>
        <sz val="12"/>
        <color theme="1"/>
        <rFont val="Times New Roman"/>
        <family val="1"/>
      </rPr>
      <t xml:space="preserve">Unemployment Rate, January 1970 – November 2021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</si>
</sst>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
    <numFmt numFmtId="165" formatCode="0.0%"/>
    <numFmt numFmtId="166" formatCode="mmmm\ yyyy"/>
    <numFmt numFmtId="167" formatCode="#0"/>
    <numFmt numFmtId="168" formatCode="m/d/yy;@"/>
    <numFmt numFmtId="169" formatCode="0.0\%"/>
  </numFmts>
  <fonts count="25" x14ac:knownFonts="1">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sz val="12"/>
      <color theme="1"/>
      <name val="Times New Roman"/>
      <family val="1"/>
    </font>
    <font>
      <sz val="12"/>
      <color rgb="FF26282A"/>
      <name val="Times New Roman"/>
      <family val="1"/>
    </font>
    <font>
      <sz val="12"/>
      <color rgb="FF000000"/>
      <name val="Times New Roman"/>
      <family val="1"/>
    </font>
    <font>
      <i/>
      <sz val="12"/>
      <color theme="1"/>
      <name val="Times New Roman"/>
      <family val="1"/>
    </font>
    <font>
      <sz val="10"/>
      <color theme="1"/>
      <name val="Times New Roman"/>
      <family val="1"/>
    </font>
    <font>
      <i/>
      <sz val="10"/>
      <color theme="1"/>
      <name val="Times New Roman"/>
      <family val="1"/>
    </font>
    <font>
      <sz val="9"/>
      <color theme="1"/>
      <name val="Times New Roman"/>
      <family val="1"/>
    </font>
    <font>
      <sz val="11"/>
      <color indexed="8"/>
      <name val="Calibri"/>
      <family val="2"/>
      <scheme val="minor"/>
    </font>
    <font>
      <sz val="12"/>
      <color indexed="8"/>
      <name val="Times New Roman"/>
      <family val="1"/>
    </font>
    <font>
      <sz val="12"/>
      <color rgb="FF333333"/>
      <name val="Times New Roman"/>
      <family val="1"/>
    </font>
    <font>
      <u/>
      <sz val="11"/>
      <color theme="10"/>
      <name val="Calibri"/>
      <family val="2"/>
      <scheme val="minor"/>
    </font>
    <font>
      <u/>
      <sz val="11"/>
      <color theme="11"/>
      <name val="Calibri"/>
      <family val="2"/>
      <scheme val="minor"/>
    </font>
    <font>
      <sz val="8"/>
      <name val="Calibri"/>
      <family val="2"/>
      <scheme val="minor"/>
    </font>
    <font>
      <b/>
      <sz val="12"/>
      <color theme="1"/>
      <name val="Times New Roman"/>
      <family val="1"/>
    </font>
    <font>
      <i/>
      <sz val="12"/>
      <color rgb="FF2C2728"/>
      <name val="Times New Roman"/>
      <family val="1"/>
    </font>
    <font>
      <sz val="12"/>
      <color rgb="FF2C2728"/>
      <name val="Times New Roman"/>
      <family val="1"/>
    </font>
    <font>
      <sz val="11"/>
      <color theme="1"/>
      <name val="Times New Roman"/>
      <family val="1"/>
    </font>
    <font>
      <b/>
      <sz val="12"/>
      <color rgb="FF000000"/>
      <name val="Times New Roman"/>
      <family val="1"/>
    </font>
    <font>
      <b/>
      <sz val="11"/>
      <color theme="1"/>
      <name val="Calibri"/>
      <family val="2"/>
      <scheme val="minor"/>
    </font>
    <font>
      <i/>
      <sz val="12"/>
      <color rgb="FF000000"/>
      <name val="Times New Roman"/>
      <family val="1"/>
    </font>
    <font>
      <sz val="10"/>
      <color rgb="FF000000"/>
      <name val="Times New Roman"/>
      <family val="1"/>
    </font>
  </fonts>
  <fills count="6">
    <fill>
      <patternFill patternType="none"/>
    </fill>
    <fill>
      <patternFill patternType="gray125"/>
    </fill>
    <fill>
      <patternFill patternType="solid">
        <fgColor rgb="FFF3F3F3"/>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11">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s>
  <cellStyleXfs count="90">
    <xf numFmtId="0" fontId="0" fillId="0" borderId="0"/>
    <xf numFmtId="0" fontId="2" fillId="0" borderId="0"/>
    <xf numFmtId="9" fontId="2" fillId="0" borderId="0" applyFont="0" applyFill="0" applyBorder="0" applyAlignment="0" applyProtection="0"/>
    <xf numFmtId="0" fontId="11" fillId="0" borderId="0"/>
    <xf numFmtId="0" fontId="3" fillId="0" borderId="0"/>
    <xf numFmtId="9" fontId="3"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165">
    <xf numFmtId="0" fontId="0" fillId="0" borderId="0" xfId="0"/>
    <xf numFmtId="0" fontId="4" fillId="0" borderId="0" xfId="0" applyFont="1"/>
    <xf numFmtId="0" fontId="4" fillId="0" borderId="2" xfId="0" applyFont="1" applyBorder="1"/>
    <xf numFmtId="0" fontId="0" fillId="0" borderId="0" xfId="0" applyBorder="1"/>
    <xf numFmtId="0" fontId="0" fillId="0" borderId="0" xfId="0" applyBorder="1" applyAlignment="1">
      <alignment horizontal="center"/>
    </xf>
    <xf numFmtId="0" fontId="8" fillId="0" borderId="0" xfId="0" applyFont="1"/>
    <xf numFmtId="0" fontId="9" fillId="0" borderId="0" xfId="0" applyFont="1"/>
    <xf numFmtId="0" fontId="4" fillId="0" borderId="0" xfId="1" applyFont="1"/>
    <xf numFmtId="0" fontId="4" fillId="0" borderId="2" xfId="1" applyFont="1" applyBorder="1"/>
    <xf numFmtId="0" fontId="4" fillId="0" borderId="2" xfId="1" applyFont="1" applyBorder="1" applyAlignment="1">
      <alignment horizontal="center"/>
    </xf>
    <xf numFmtId="164" fontId="4" fillId="0" borderId="0" xfId="2" applyNumberFormat="1" applyFont="1"/>
    <xf numFmtId="0" fontId="4" fillId="0" borderId="1" xfId="1" applyFont="1" applyBorder="1"/>
    <xf numFmtId="164" fontId="4" fillId="0" borderId="1" xfId="2" applyNumberFormat="1" applyFont="1" applyBorder="1"/>
    <xf numFmtId="164" fontId="4" fillId="0" borderId="2" xfId="2" applyNumberFormat="1" applyFont="1" applyBorder="1"/>
    <xf numFmtId="0" fontId="4" fillId="0" borderId="0" xfId="1" applyFont="1" applyBorder="1"/>
    <xf numFmtId="0" fontId="10" fillId="0" borderId="0" xfId="1" applyFont="1"/>
    <xf numFmtId="0" fontId="9" fillId="0" borderId="0" xfId="1" applyFont="1"/>
    <xf numFmtId="164" fontId="4" fillId="0" borderId="0" xfId="2" applyNumberFormat="1" applyFont="1" applyBorder="1"/>
    <xf numFmtId="0" fontId="7" fillId="0" borderId="0" xfId="1" applyFont="1"/>
    <xf numFmtId="0" fontId="7" fillId="0" borderId="0" xfId="1" applyFont="1" applyBorder="1"/>
    <xf numFmtId="0" fontId="4" fillId="0" borderId="0" xfId="1" applyFont="1" applyAlignment="1">
      <alignment horizontal="center"/>
    </xf>
    <xf numFmtId="3" fontId="4" fillId="2" borderId="0" xfId="4" applyNumberFormat="1" applyFont="1" applyFill="1" applyAlignment="1">
      <alignment horizontal="right" wrapText="1"/>
    </xf>
    <xf numFmtId="3" fontId="4" fillId="0" borderId="0" xfId="4" applyNumberFormat="1" applyFont="1" applyAlignment="1">
      <alignment horizontal="right" wrapText="1"/>
    </xf>
    <xf numFmtId="3" fontId="12" fillId="0" borderId="0" xfId="3" applyNumberFormat="1" applyFont="1" applyAlignment="1">
      <alignment horizontal="right" wrapText="1"/>
    </xf>
    <xf numFmtId="3" fontId="12" fillId="2" borderId="0" xfId="3" applyNumberFormat="1" applyFont="1" applyFill="1" applyAlignment="1">
      <alignment horizontal="right" vertical="center" wrapText="1"/>
    </xf>
    <xf numFmtId="3" fontId="12" fillId="2" borderId="0" xfId="3" applyNumberFormat="1" applyFont="1" applyFill="1" applyAlignment="1">
      <alignment horizontal="right" wrapText="1"/>
    </xf>
    <xf numFmtId="3" fontId="12" fillId="0" borderId="0" xfId="3" applyNumberFormat="1" applyFont="1"/>
    <xf numFmtId="0" fontId="12" fillId="0" borderId="0" xfId="3" applyFont="1" applyFill="1" applyAlignment="1">
      <alignment horizontal="left"/>
    </xf>
    <xf numFmtId="14" fontId="12" fillId="0" borderId="0" xfId="3" applyNumberFormat="1" applyFont="1" applyFill="1" applyAlignment="1">
      <alignment horizontal="left"/>
    </xf>
    <xf numFmtId="14" fontId="4" fillId="0" borderId="0" xfId="4" applyNumberFormat="1" applyFont="1" applyFill="1" applyAlignment="1">
      <alignment horizontal="left" vertical="center" wrapText="1"/>
    </xf>
    <xf numFmtId="166" fontId="12" fillId="0" borderId="0" xfId="3" applyNumberFormat="1" applyFont="1" applyAlignment="1">
      <alignment horizontal="center"/>
    </xf>
    <xf numFmtId="166" fontId="6" fillId="0" borderId="0" xfId="3" applyNumberFormat="1" applyFont="1" applyFill="1" applyAlignment="1">
      <alignment horizontal="center"/>
    </xf>
    <xf numFmtId="0" fontId="12" fillId="0" borderId="2" xfId="3" applyFont="1" applyFill="1" applyBorder="1" applyAlignment="1">
      <alignment horizontal="left"/>
    </xf>
    <xf numFmtId="166" fontId="12" fillId="0" borderId="2" xfId="3" applyNumberFormat="1" applyFont="1" applyBorder="1" applyAlignment="1">
      <alignment horizontal="center"/>
    </xf>
    <xf numFmtId="0" fontId="8" fillId="0" borderId="0" xfId="1" applyFont="1" applyAlignment="1">
      <alignment horizontal="left"/>
    </xf>
    <xf numFmtId="0" fontId="2" fillId="0" borderId="0" xfId="1"/>
    <xf numFmtId="0" fontId="4" fillId="0" borderId="0" xfId="1" applyFont="1" applyAlignment="1">
      <alignment horizontal="left"/>
    </xf>
    <xf numFmtId="0" fontId="7" fillId="0" borderId="0" xfId="1" applyFont="1" applyAlignment="1">
      <alignment horizontal="left"/>
    </xf>
    <xf numFmtId="0" fontId="13" fillId="0" borderId="0" xfId="1" applyFont="1" applyAlignment="1">
      <alignment horizontal="center"/>
    </xf>
    <xf numFmtId="0" fontId="8" fillId="0" borderId="0" xfId="1" applyFont="1" applyAlignment="1">
      <alignment horizontal="center"/>
    </xf>
    <xf numFmtId="0" fontId="4" fillId="0" borderId="0" xfId="1" applyFont="1" applyBorder="1" applyAlignment="1">
      <alignment horizontal="left"/>
    </xf>
    <xf numFmtId="0" fontId="4" fillId="0" borderId="1" xfId="1" applyFont="1" applyBorder="1" applyAlignment="1">
      <alignment horizontal="left"/>
    </xf>
    <xf numFmtId="0" fontId="4" fillId="0" borderId="2" xfId="1" applyFont="1" applyBorder="1" applyAlignment="1">
      <alignment horizontal="left"/>
    </xf>
    <xf numFmtId="165" fontId="4" fillId="0" borderId="0" xfId="1" applyNumberFormat="1" applyFont="1" applyBorder="1" applyAlignment="1">
      <alignment horizontal="center"/>
    </xf>
    <xf numFmtId="165" fontId="4" fillId="0" borderId="1" xfId="2" applyNumberFormat="1" applyFont="1" applyBorder="1" applyAlignment="1">
      <alignment horizontal="center"/>
    </xf>
    <xf numFmtId="165" fontId="4" fillId="0" borderId="1" xfId="1" applyNumberFormat="1" applyFont="1" applyBorder="1" applyAlignment="1">
      <alignment horizontal="center"/>
    </xf>
    <xf numFmtId="3" fontId="4" fillId="0" borderId="0" xfId="0" applyNumberFormat="1" applyFont="1"/>
    <xf numFmtId="3" fontId="4" fillId="0" borderId="1" xfId="0" applyNumberFormat="1" applyFont="1" applyBorder="1"/>
    <xf numFmtId="3" fontId="4" fillId="0" borderId="2" xfId="0" applyNumberFormat="1" applyFont="1" applyBorder="1"/>
    <xf numFmtId="3" fontId="4" fillId="0" borderId="0" xfId="0" applyNumberFormat="1" applyFont="1" applyBorder="1"/>
    <xf numFmtId="14" fontId="12" fillId="0" borderId="0" xfId="3" applyNumberFormat="1" applyFont="1" applyFill="1" applyBorder="1" applyAlignment="1">
      <alignment horizontal="left"/>
    </xf>
    <xf numFmtId="166" fontId="6" fillId="0" borderId="0" xfId="3" applyNumberFormat="1" applyFont="1" applyFill="1" applyBorder="1" applyAlignment="1">
      <alignment horizontal="center"/>
    </xf>
    <xf numFmtId="0" fontId="12" fillId="0" borderId="0" xfId="3" applyFont="1" applyBorder="1"/>
    <xf numFmtId="166" fontId="12" fillId="0" borderId="0" xfId="3" applyNumberFormat="1" applyFont="1" applyBorder="1" applyAlignment="1">
      <alignment horizontal="center"/>
    </xf>
    <xf numFmtId="164" fontId="4" fillId="0" borderId="0" xfId="5" applyNumberFormat="1" applyFont="1"/>
    <xf numFmtId="164" fontId="4" fillId="0" borderId="1" xfId="5" applyNumberFormat="1" applyFont="1" applyBorder="1"/>
    <xf numFmtId="164" fontId="4" fillId="0" borderId="2" xfId="5" applyNumberFormat="1" applyFont="1" applyBorder="1"/>
    <xf numFmtId="166" fontId="4" fillId="0" borderId="0" xfId="0" applyNumberFormat="1" applyFont="1" applyAlignment="1">
      <alignment horizontal="center"/>
    </xf>
    <xf numFmtId="14" fontId="4" fillId="0" borderId="0" xfId="0" applyNumberFormat="1" applyFont="1" applyAlignment="1">
      <alignment horizontal="left"/>
    </xf>
    <xf numFmtId="14" fontId="4" fillId="0" borderId="0" xfId="0" applyNumberFormat="1" applyFont="1" applyBorder="1" applyAlignment="1">
      <alignment horizontal="left"/>
    </xf>
    <xf numFmtId="166" fontId="4" fillId="0" borderId="0" xfId="0" applyNumberFormat="1" applyFont="1" applyBorder="1" applyAlignment="1">
      <alignment horizontal="center"/>
    </xf>
    <xf numFmtId="0" fontId="12" fillId="0" borderId="0" xfId="3" applyFont="1"/>
    <xf numFmtId="3" fontId="12" fillId="0" borderId="0" xfId="3" applyNumberFormat="1" applyFont="1" applyBorder="1"/>
    <xf numFmtId="167" fontId="12" fillId="0" borderId="0" xfId="3" applyNumberFormat="1" applyFont="1" applyFill="1" applyAlignment="1">
      <alignment horizontal="right"/>
    </xf>
    <xf numFmtId="167" fontId="12" fillId="0" borderId="0" xfId="3" applyNumberFormat="1" applyFont="1"/>
    <xf numFmtId="3" fontId="12" fillId="0" borderId="0" xfId="0" applyNumberFormat="1" applyFont="1"/>
    <xf numFmtId="3" fontId="12" fillId="0" borderId="0" xfId="0" applyNumberFormat="1" applyFont="1" applyBorder="1"/>
    <xf numFmtId="14" fontId="12" fillId="0" borderId="0" xfId="0" applyNumberFormat="1" applyFont="1" applyBorder="1" applyAlignment="1">
      <alignment horizontal="left" vertical="center"/>
    </xf>
    <xf numFmtId="166" fontId="12" fillId="0" borderId="0" xfId="0" applyNumberFormat="1" applyFont="1" applyBorder="1" applyAlignment="1">
      <alignment horizontal="center" vertical="center"/>
    </xf>
    <xf numFmtId="0" fontId="12" fillId="0" borderId="0" xfId="3" applyFont="1" applyBorder="1" applyAlignment="1">
      <alignment horizontal="center" vertical="center"/>
    </xf>
    <xf numFmtId="0" fontId="18" fillId="0" borderId="0" xfId="0" applyFont="1" applyAlignment="1">
      <alignment horizontal="left"/>
    </xf>
    <xf numFmtId="0" fontId="7" fillId="0" borderId="0" xfId="0" applyFont="1" applyAlignment="1">
      <alignment horizontal="left"/>
    </xf>
    <xf numFmtId="14" fontId="12" fillId="0" borderId="0" xfId="0" applyNumberFormat="1" applyFont="1" applyBorder="1" applyAlignment="1">
      <alignment horizontal="left"/>
    </xf>
    <xf numFmtId="166" fontId="12" fillId="0" borderId="0" xfId="0" applyNumberFormat="1" applyFont="1" applyBorder="1"/>
    <xf numFmtId="165" fontId="4" fillId="0" borderId="0" xfId="5" applyNumberFormat="1" applyFont="1"/>
    <xf numFmtId="165" fontId="4" fillId="0" borderId="2" xfId="5" applyNumberFormat="1" applyFont="1" applyBorder="1"/>
    <xf numFmtId="3" fontId="12" fillId="0" borderId="0" xfId="3" applyNumberFormat="1" applyFont="1" applyBorder="1" applyAlignment="1"/>
    <xf numFmtId="3" fontId="4" fillId="0" borderId="0" xfId="0" applyNumberFormat="1" applyFont="1" applyBorder="1" applyAlignment="1">
      <alignment horizontal="center"/>
    </xf>
    <xf numFmtId="0" fontId="7" fillId="0" borderId="0" xfId="0" applyFont="1"/>
    <xf numFmtId="0" fontId="20" fillId="0" borderId="0" xfId="0" applyFont="1" applyBorder="1"/>
    <xf numFmtId="0" fontId="4" fillId="0" borderId="0" xfId="0" applyFont="1" applyBorder="1" applyAlignment="1">
      <alignment vertical="center"/>
    </xf>
    <xf numFmtId="0" fontId="4" fillId="0" borderId="3" xfId="0" applyFont="1" applyFill="1" applyBorder="1" applyAlignment="1">
      <alignment vertical="center" wrapText="1"/>
    </xf>
    <xf numFmtId="3" fontId="4" fillId="0" borderId="3" xfId="0" applyNumberFormat="1" applyFont="1" applyFill="1" applyBorder="1" applyAlignment="1">
      <alignment horizontal="center" vertical="center" wrapText="1"/>
    </xf>
    <xf numFmtId="3" fontId="6" fillId="0" borderId="3" xfId="0" applyNumberFormat="1" applyFont="1" applyFill="1" applyBorder="1" applyAlignment="1">
      <alignment horizontal="center" vertical="center" wrapText="1"/>
    </xf>
    <xf numFmtId="0" fontId="6" fillId="0" borderId="3" xfId="0" applyFont="1" applyFill="1" applyBorder="1" applyAlignment="1">
      <alignment vertical="center" wrapText="1"/>
    </xf>
    <xf numFmtId="0" fontId="6" fillId="0" borderId="3" xfId="0" applyFont="1" applyFill="1" applyBorder="1" applyAlignment="1">
      <alignment horizontal="center" vertical="center" wrapText="1"/>
    </xf>
    <xf numFmtId="0" fontId="0" fillId="0" borderId="0" xfId="0" applyFill="1" applyBorder="1"/>
    <xf numFmtId="0" fontId="4" fillId="0" borderId="3" xfId="0" applyFont="1" applyFill="1" applyBorder="1" applyAlignment="1">
      <alignment horizontal="center" vertical="center" wrapText="1"/>
    </xf>
    <xf numFmtId="0" fontId="5" fillId="0" borderId="3" xfId="0" applyFont="1" applyFill="1" applyBorder="1" applyAlignment="1">
      <alignment vertical="center" wrapText="1"/>
    </xf>
    <xf numFmtId="3" fontId="6" fillId="0" borderId="4" xfId="0" applyNumberFormat="1" applyFont="1" applyFill="1" applyBorder="1" applyAlignment="1">
      <alignment horizontal="center" vertical="center" wrapText="1"/>
    </xf>
    <xf numFmtId="0" fontId="4" fillId="0" borderId="6" xfId="0" applyFont="1" applyFill="1" applyBorder="1" applyAlignment="1">
      <alignment vertical="center" wrapText="1"/>
    </xf>
    <xf numFmtId="3" fontId="6" fillId="0" borderId="8" xfId="0" applyNumberFormat="1" applyFont="1" applyFill="1" applyBorder="1" applyAlignment="1">
      <alignment horizontal="center" vertical="center" wrapText="1"/>
    </xf>
    <xf numFmtId="0" fontId="4" fillId="0" borderId="0" xfId="0" applyFont="1" applyBorder="1"/>
    <xf numFmtId="0" fontId="4" fillId="0" borderId="0" xfId="0" applyFont="1" applyBorder="1" applyAlignment="1">
      <alignment horizontal="center"/>
    </xf>
    <xf numFmtId="0" fontId="4" fillId="0" borderId="7" xfId="0" applyFont="1" applyBorder="1"/>
    <xf numFmtId="0" fontId="4" fillId="0" borderId="1" xfId="0" applyFont="1" applyBorder="1"/>
    <xf numFmtId="0" fontId="4" fillId="0" borderId="1" xfId="0" applyFont="1" applyBorder="1" applyAlignment="1">
      <alignment horizontal="center"/>
    </xf>
    <xf numFmtId="0" fontId="17" fillId="0" borderId="0" xfId="0" applyFont="1"/>
    <xf numFmtId="0" fontId="22" fillId="0" borderId="0" xfId="0" applyFont="1" applyBorder="1"/>
    <xf numFmtId="0" fontId="4" fillId="0" borderId="0" xfId="0" applyFont="1" applyAlignment="1">
      <alignment horizontal="center"/>
    </xf>
    <xf numFmtId="3" fontId="4" fillId="0" borderId="0" xfId="0" applyNumberFormat="1" applyFont="1" applyAlignment="1">
      <alignment horizontal="center"/>
    </xf>
    <xf numFmtId="3" fontId="4" fillId="0" borderId="1" xfId="0" applyNumberFormat="1" applyFont="1" applyBorder="1" applyAlignment="1">
      <alignment horizontal="center"/>
    </xf>
    <xf numFmtId="165" fontId="4" fillId="0" borderId="0" xfId="0" applyNumberFormat="1" applyFont="1" applyAlignment="1">
      <alignment horizontal="center"/>
    </xf>
    <xf numFmtId="165" fontId="4" fillId="0" borderId="1" xfId="0" applyNumberFormat="1" applyFont="1" applyBorder="1" applyAlignment="1">
      <alignment horizontal="center"/>
    </xf>
    <xf numFmtId="0" fontId="4" fillId="0" borderId="2" xfId="0" applyFont="1" applyBorder="1" applyAlignment="1">
      <alignment horizontal="center"/>
    </xf>
    <xf numFmtId="0" fontId="6" fillId="0" borderId="9"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3" xfId="0" applyFont="1" applyFill="1" applyBorder="1" applyAlignment="1">
      <alignment horizontal="center"/>
    </xf>
    <xf numFmtId="0" fontId="4" fillId="3" borderId="3" xfId="0" applyFont="1" applyFill="1" applyBorder="1" applyAlignment="1">
      <alignment horizontal="center" vertical="center"/>
    </xf>
    <xf numFmtId="0" fontId="6" fillId="4" borderId="3" xfId="0" applyFont="1" applyFill="1" applyBorder="1" applyAlignment="1">
      <alignment horizontal="center" vertical="center"/>
    </xf>
    <xf numFmtId="0" fontId="6" fillId="3" borderId="3"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2" xfId="0" applyFont="1" applyFill="1" applyBorder="1" applyAlignment="1">
      <alignment horizontal="center" vertical="center" wrapText="1"/>
    </xf>
    <xf numFmtId="3" fontId="6" fillId="3" borderId="9" xfId="0" applyNumberFormat="1"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0" xfId="0" applyFont="1" applyFill="1" applyAlignment="1">
      <alignment horizontal="center"/>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0" borderId="3" xfId="0" applyFont="1" applyFill="1" applyBorder="1" applyAlignment="1">
      <alignment horizontal="center"/>
    </xf>
    <xf numFmtId="0" fontId="4" fillId="3" borderId="3" xfId="0" applyFont="1" applyFill="1" applyBorder="1"/>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7" fillId="0" borderId="0" xfId="0" applyFont="1" applyFill="1" applyBorder="1" applyAlignment="1">
      <alignment vertical="center" wrapText="1"/>
    </xf>
    <xf numFmtId="0" fontId="4" fillId="3" borderId="2" xfId="0" applyFont="1" applyFill="1" applyBorder="1" applyAlignment="1">
      <alignment horizontal="center" vertical="center" wrapText="1"/>
    </xf>
    <xf numFmtId="3" fontId="6" fillId="3" borderId="2" xfId="0" applyNumberFormat="1" applyFont="1" applyFill="1" applyBorder="1" applyAlignment="1">
      <alignment horizontal="center"/>
    </xf>
    <xf numFmtId="0" fontId="4" fillId="0" borderId="3" xfId="0" applyFont="1" applyFill="1" applyBorder="1" applyAlignment="1">
      <alignment horizontal="center" vertical="center"/>
    </xf>
    <xf numFmtId="0" fontId="17" fillId="3" borderId="3" xfId="0" applyFont="1" applyFill="1" applyBorder="1" applyAlignment="1">
      <alignment vertical="center" wrapText="1"/>
    </xf>
    <xf numFmtId="0" fontId="21" fillId="4" borderId="3"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0" borderId="5" xfId="0" applyFont="1" applyFill="1" applyBorder="1" applyAlignment="1">
      <alignment horizontal="center"/>
    </xf>
    <xf numFmtId="3" fontId="6" fillId="0" borderId="0" xfId="0" applyNumberFormat="1" applyFont="1" applyFill="1" applyBorder="1" applyAlignment="1">
      <alignment horizontal="center"/>
    </xf>
    <xf numFmtId="0" fontId="4" fillId="0" borderId="0" xfId="0" applyFont="1" applyFill="1" applyBorder="1" applyAlignment="1">
      <alignment horizontal="center" vertical="center" wrapText="1"/>
    </xf>
    <xf numFmtId="168" fontId="6" fillId="4" borderId="3" xfId="0" applyNumberFormat="1" applyFont="1" applyFill="1" applyBorder="1" applyAlignment="1">
      <alignment horizontal="center" vertical="center"/>
    </xf>
    <xf numFmtId="168" fontId="6" fillId="0" borderId="3" xfId="0" applyNumberFormat="1" applyFont="1" applyFill="1" applyBorder="1" applyAlignment="1">
      <alignment horizontal="center" vertical="center"/>
    </xf>
    <xf numFmtId="168" fontId="6" fillId="4" borderId="3" xfId="0" applyNumberFormat="1" applyFont="1" applyFill="1" applyBorder="1" applyAlignment="1">
      <alignment horizontal="center" vertical="center" wrapText="1"/>
    </xf>
    <xf numFmtId="0" fontId="4" fillId="3" borderId="3" xfId="0" applyFont="1" applyFill="1" applyBorder="1" applyAlignment="1">
      <alignment vertical="center" wrapText="1"/>
    </xf>
    <xf numFmtId="168" fontId="6" fillId="5" borderId="3" xfId="0" applyNumberFormat="1" applyFont="1" applyFill="1" applyBorder="1" applyAlignment="1">
      <alignment horizontal="center" vertical="center"/>
    </xf>
    <xf numFmtId="3" fontId="4" fillId="3" borderId="3" xfId="0" applyNumberFormat="1" applyFont="1" applyFill="1" applyBorder="1" applyAlignment="1">
      <alignment horizontal="center" vertical="center" wrapText="1"/>
    </xf>
    <xf numFmtId="0" fontId="6" fillId="3" borderId="3" xfId="0" applyFont="1" applyFill="1" applyBorder="1" applyAlignment="1">
      <alignment vertical="center" wrapText="1"/>
    </xf>
    <xf numFmtId="3" fontId="6" fillId="3" borderId="3" xfId="0" applyNumberFormat="1" applyFont="1" applyFill="1" applyBorder="1" applyAlignment="1">
      <alignment horizontal="center" vertical="center" wrapText="1"/>
    </xf>
    <xf numFmtId="168" fontId="17" fillId="3" borderId="10" xfId="0" applyNumberFormat="1" applyFont="1" applyFill="1" applyBorder="1" applyAlignment="1">
      <alignment vertical="center" wrapText="1"/>
    </xf>
    <xf numFmtId="168" fontId="0" fillId="0" borderId="0" xfId="0" applyNumberFormat="1" applyFill="1" applyBorder="1"/>
    <xf numFmtId="0" fontId="6" fillId="3" borderId="0" xfId="0" applyFont="1" applyFill="1" applyAlignment="1">
      <alignment horizontal="center" vertical="center"/>
    </xf>
    <xf numFmtId="0" fontId="4" fillId="0" borderId="8" xfId="0" applyFont="1" applyFill="1" applyBorder="1" applyAlignment="1">
      <alignment vertical="center" wrapText="1"/>
    </xf>
    <xf numFmtId="168" fontId="6" fillId="4" borderId="4" xfId="0" applyNumberFormat="1" applyFont="1" applyFill="1" applyBorder="1" applyAlignment="1">
      <alignment horizontal="center" vertical="center"/>
    </xf>
    <xf numFmtId="0" fontId="17" fillId="3" borderId="10" xfId="0" applyFont="1" applyFill="1" applyBorder="1" applyAlignment="1">
      <alignment vertical="center" wrapText="1"/>
    </xf>
    <xf numFmtId="168" fontId="17" fillId="3" borderId="6" xfId="0" applyNumberFormat="1" applyFont="1" applyFill="1" applyBorder="1" applyAlignment="1">
      <alignment vertical="center" wrapText="1"/>
    </xf>
    <xf numFmtId="0" fontId="4" fillId="0" borderId="2" xfId="1" applyFont="1" applyBorder="1" applyAlignment="1">
      <alignment horizontal="center"/>
    </xf>
    <xf numFmtId="0" fontId="12" fillId="0" borderId="0" xfId="0" applyFont="1" applyAlignment="1">
      <alignment horizontal="left"/>
    </xf>
    <xf numFmtId="0" fontId="6" fillId="0" borderId="0" xfId="0" applyFont="1" applyAlignment="1">
      <alignment horizontal="left"/>
    </xf>
    <xf numFmtId="169" fontId="12" fillId="0" borderId="0" xfId="0" applyNumberFormat="1" applyFont="1" applyAlignment="1">
      <alignment horizontal="center"/>
    </xf>
    <xf numFmtId="0" fontId="24" fillId="0" borderId="0" xfId="0" applyFont="1" applyAlignment="1">
      <alignment vertical="center"/>
    </xf>
    <xf numFmtId="0" fontId="1" fillId="3" borderId="3" xfId="0" applyFont="1" applyFill="1" applyBorder="1"/>
    <xf numFmtId="0" fontId="1" fillId="0" borderId="3" xfId="0" applyFont="1" applyFill="1" applyBorder="1"/>
    <xf numFmtId="0" fontId="1" fillId="3" borderId="3" xfId="0" applyFont="1" applyFill="1" applyBorder="1" applyAlignment="1">
      <alignment horizontal="center" vertical="center"/>
    </xf>
    <xf numFmtId="0" fontId="1" fillId="0" borderId="5" xfId="0" applyFont="1" applyFill="1" applyBorder="1"/>
    <xf numFmtId="0" fontId="4" fillId="0" borderId="2" xfId="0" applyFont="1" applyBorder="1" applyAlignment="1">
      <alignment horizontal="center"/>
    </xf>
    <xf numFmtId="0" fontId="4" fillId="0" borderId="2" xfId="1" applyFont="1" applyBorder="1" applyAlignment="1">
      <alignment horizontal="center"/>
    </xf>
    <xf numFmtId="0" fontId="4" fillId="0" borderId="2" xfId="0" applyFont="1" applyBorder="1" applyAlignment="1">
      <alignment horizontal="center" vertical="center"/>
    </xf>
    <xf numFmtId="0" fontId="4" fillId="0" borderId="2" xfId="0" applyFont="1" applyBorder="1" applyAlignment="1">
      <alignment horizontal="center" wrapText="1"/>
    </xf>
    <xf numFmtId="3" fontId="12" fillId="0" borderId="2" xfId="3" applyNumberFormat="1" applyFont="1" applyBorder="1" applyAlignment="1">
      <alignment horizontal="center"/>
    </xf>
  </cellXfs>
  <cellStyles count="90">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Normal" xfId="0" builtinId="0"/>
    <cellStyle name="Normal 2" xfId="1" xr:uid="{00000000-0005-0000-0000-000055000000}"/>
    <cellStyle name="Normal 2 2" xfId="4" xr:uid="{00000000-0005-0000-0000-000056000000}"/>
    <cellStyle name="Normal 3" xfId="3" xr:uid="{00000000-0005-0000-0000-000057000000}"/>
    <cellStyle name="Percent" xfId="5" builtinId="5"/>
    <cellStyle name="Percent 2" xfId="2" xr:uid="{00000000-0005-0000-0000-000059000000}"/>
  </cellStyles>
  <dxfs count="1">
    <dxf>
      <fill>
        <patternFill>
          <bgColor theme="7" tint="0.79998168889431442"/>
        </patternFill>
      </fill>
    </dxf>
  </dxfs>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51399825021901"/>
          <c:y val="2.63692038495188E-2"/>
          <c:w val="0.82921653543307094"/>
          <c:h val="0.67897044119485095"/>
        </c:manualLayout>
      </c:layout>
      <c:barChart>
        <c:barDir val="col"/>
        <c:grouping val="clustered"/>
        <c:varyColors val="0"/>
        <c:ser>
          <c:idx val="0"/>
          <c:order val="0"/>
          <c:spPr>
            <a:solidFill>
              <a:srgbClr val="800000"/>
            </a:solidFill>
            <a:ln w="3175" cap="rnd">
              <a:solidFill>
                <a:schemeClr val="tx1"/>
              </a:solidFill>
              <a:round/>
            </a:ln>
            <a:effectLst/>
          </c:spPr>
          <c:invertIfNegative val="0"/>
          <c:cat>
            <c:strRef>
              <c:f>'Weekly UI claims'!$B$27:$B$178</c:f>
              <c:strCache>
                <c:ptCount val="152"/>
                <c:pt idx="0">
                  <c:v>January 2019</c:v>
                </c:pt>
                <c:pt idx="1">
                  <c:v>January 2019</c:v>
                </c:pt>
                <c:pt idx="2">
                  <c:v>January 2019</c:v>
                </c:pt>
                <c:pt idx="3">
                  <c:v>January 2019</c:v>
                </c:pt>
                <c:pt idx="4">
                  <c:v>February 2019</c:v>
                </c:pt>
                <c:pt idx="5">
                  <c:v>February 2019</c:v>
                </c:pt>
                <c:pt idx="6">
                  <c:v>February 2019</c:v>
                </c:pt>
                <c:pt idx="7">
                  <c:v>February 2019</c:v>
                </c:pt>
                <c:pt idx="8">
                  <c:v>March 2019</c:v>
                </c:pt>
                <c:pt idx="9">
                  <c:v>March 2019</c:v>
                </c:pt>
                <c:pt idx="10">
                  <c:v>March 2019</c:v>
                </c:pt>
                <c:pt idx="11">
                  <c:v>March 2019</c:v>
                </c:pt>
                <c:pt idx="12">
                  <c:v>March 2019</c:v>
                </c:pt>
                <c:pt idx="13">
                  <c:v>April 2019</c:v>
                </c:pt>
                <c:pt idx="14">
                  <c:v>April 2019</c:v>
                </c:pt>
                <c:pt idx="15">
                  <c:v>April 2019</c:v>
                </c:pt>
                <c:pt idx="16">
                  <c:v>April 2019</c:v>
                </c:pt>
                <c:pt idx="17">
                  <c:v>May 2019</c:v>
                </c:pt>
                <c:pt idx="18">
                  <c:v>May 2019</c:v>
                </c:pt>
                <c:pt idx="19">
                  <c:v>May 2019</c:v>
                </c:pt>
                <c:pt idx="20">
                  <c:v>May 2019</c:v>
                </c:pt>
                <c:pt idx="21">
                  <c:v>June 2019</c:v>
                </c:pt>
                <c:pt idx="22">
                  <c:v>June 2019</c:v>
                </c:pt>
                <c:pt idx="23">
                  <c:v>June 2019</c:v>
                </c:pt>
                <c:pt idx="24">
                  <c:v>June 2019</c:v>
                </c:pt>
                <c:pt idx="25">
                  <c:v>June 2019</c:v>
                </c:pt>
                <c:pt idx="26">
                  <c:v>July 2019</c:v>
                </c:pt>
                <c:pt idx="27">
                  <c:v>July 2019</c:v>
                </c:pt>
                <c:pt idx="28">
                  <c:v>July 2019</c:v>
                </c:pt>
                <c:pt idx="29">
                  <c:v>July 2019</c:v>
                </c:pt>
                <c:pt idx="30">
                  <c:v>August 2019</c:v>
                </c:pt>
                <c:pt idx="31">
                  <c:v>August 2019</c:v>
                </c:pt>
                <c:pt idx="32">
                  <c:v>August 2019</c:v>
                </c:pt>
                <c:pt idx="33">
                  <c:v>August 2019</c:v>
                </c:pt>
                <c:pt idx="34">
                  <c:v>August 2019</c:v>
                </c:pt>
                <c:pt idx="35">
                  <c:v>September 2019</c:v>
                </c:pt>
                <c:pt idx="36">
                  <c:v>September 2019</c:v>
                </c:pt>
                <c:pt idx="37">
                  <c:v>September 2019</c:v>
                </c:pt>
                <c:pt idx="38">
                  <c:v>September 2019</c:v>
                </c:pt>
                <c:pt idx="39">
                  <c:v>October 2019</c:v>
                </c:pt>
                <c:pt idx="40">
                  <c:v>October 2019</c:v>
                </c:pt>
                <c:pt idx="41">
                  <c:v>September 2019</c:v>
                </c:pt>
                <c:pt idx="42">
                  <c:v>September 2019</c:v>
                </c:pt>
                <c:pt idx="43">
                  <c:v>November 2019</c:v>
                </c:pt>
                <c:pt idx="44">
                  <c:v>November 2019</c:v>
                </c:pt>
                <c:pt idx="45">
                  <c:v>November 2019</c:v>
                </c:pt>
                <c:pt idx="46">
                  <c:v>November 2019</c:v>
                </c:pt>
                <c:pt idx="47">
                  <c:v>November 2019</c:v>
                </c:pt>
                <c:pt idx="48">
                  <c:v>December 2019</c:v>
                </c:pt>
                <c:pt idx="49">
                  <c:v>December 2019</c:v>
                </c:pt>
                <c:pt idx="50">
                  <c:v>December 2019</c:v>
                </c:pt>
                <c:pt idx="51">
                  <c:v>December 2019</c:v>
                </c:pt>
                <c:pt idx="52">
                  <c:v>January 2020</c:v>
                </c:pt>
                <c:pt idx="53">
                  <c:v>January 2020</c:v>
                </c:pt>
                <c:pt idx="54">
                  <c:v>January 2020</c:v>
                </c:pt>
                <c:pt idx="55">
                  <c:v>January 2020</c:v>
                </c:pt>
                <c:pt idx="56">
                  <c:v>February 2020</c:v>
                </c:pt>
                <c:pt idx="57">
                  <c:v>February 2020</c:v>
                </c:pt>
                <c:pt idx="58">
                  <c:v>February 2020</c:v>
                </c:pt>
                <c:pt idx="59">
                  <c:v>February 2020</c:v>
                </c:pt>
                <c:pt idx="60">
                  <c:v>February 2020</c:v>
                </c:pt>
                <c:pt idx="61">
                  <c:v>March 2020</c:v>
                </c:pt>
                <c:pt idx="62">
                  <c:v>March 2020</c:v>
                </c:pt>
                <c:pt idx="63">
                  <c:v>March 2020</c:v>
                </c:pt>
                <c:pt idx="64">
                  <c:v>March 2020</c:v>
                </c:pt>
                <c:pt idx="65">
                  <c:v>April 2020</c:v>
                </c:pt>
                <c:pt idx="66">
                  <c:v>April 2020</c:v>
                </c:pt>
                <c:pt idx="67">
                  <c:v>April 2020</c:v>
                </c:pt>
                <c:pt idx="68">
                  <c:v>April 2020</c:v>
                </c:pt>
                <c:pt idx="69">
                  <c:v>May 2020</c:v>
                </c:pt>
                <c:pt idx="70">
                  <c:v>May 2020</c:v>
                </c:pt>
                <c:pt idx="71">
                  <c:v>May 2020</c:v>
                </c:pt>
                <c:pt idx="72">
                  <c:v>May 2020</c:v>
                </c:pt>
                <c:pt idx="73">
                  <c:v>May 2020</c:v>
                </c:pt>
                <c:pt idx="74">
                  <c:v>June 2020</c:v>
                </c:pt>
                <c:pt idx="75">
                  <c:v>June 2020</c:v>
                </c:pt>
                <c:pt idx="76">
                  <c:v>June 2020</c:v>
                </c:pt>
                <c:pt idx="77">
                  <c:v>June 2020</c:v>
                </c:pt>
                <c:pt idx="78">
                  <c:v>July 2020</c:v>
                </c:pt>
                <c:pt idx="79">
                  <c:v>July 2020</c:v>
                </c:pt>
                <c:pt idx="80">
                  <c:v>July 2020</c:v>
                </c:pt>
                <c:pt idx="81">
                  <c:v>July 2020</c:v>
                </c:pt>
                <c:pt idx="82">
                  <c:v>August 2020</c:v>
                </c:pt>
                <c:pt idx="83">
                  <c:v>August 2020</c:v>
                </c:pt>
                <c:pt idx="84">
                  <c:v>August 2020</c:v>
                </c:pt>
                <c:pt idx="85">
                  <c:v>August 2020</c:v>
                </c:pt>
                <c:pt idx="86">
                  <c:v>August 2020</c:v>
                </c:pt>
                <c:pt idx="87">
                  <c:v>September 2020</c:v>
                </c:pt>
                <c:pt idx="88">
                  <c:v>September 2020</c:v>
                </c:pt>
                <c:pt idx="89">
                  <c:v>September 2020</c:v>
                </c:pt>
                <c:pt idx="90">
                  <c:v>September 2020</c:v>
                </c:pt>
                <c:pt idx="91">
                  <c:v>October 2020</c:v>
                </c:pt>
                <c:pt idx="92">
                  <c:v>October 2020</c:v>
                </c:pt>
                <c:pt idx="93">
                  <c:v>October 2020</c:v>
                </c:pt>
                <c:pt idx="94">
                  <c:v>October 2020</c:v>
                </c:pt>
                <c:pt idx="95">
                  <c:v>October 2020</c:v>
                </c:pt>
                <c:pt idx="96">
                  <c:v>November 2020</c:v>
                </c:pt>
                <c:pt idx="97">
                  <c:v>November 2020</c:v>
                </c:pt>
                <c:pt idx="98">
                  <c:v>November 2020</c:v>
                </c:pt>
                <c:pt idx="99">
                  <c:v>November 2020</c:v>
                </c:pt>
                <c:pt idx="100">
                  <c:v>December 2020</c:v>
                </c:pt>
                <c:pt idx="101">
                  <c:v>December 2020</c:v>
                </c:pt>
                <c:pt idx="102">
                  <c:v>Decmeber 2020</c:v>
                </c:pt>
                <c:pt idx="103">
                  <c:v>December 2020</c:v>
                </c:pt>
                <c:pt idx="104">
                  <c:v>January 2021</c:v>
                </c:pt>
                <c:pt idx="105">
                  <c:v>January 2021</c:v>
                </c:pt>
                <c:pt idx="106">
                  <c:v>January 2021</c:v>
                </c:pt>
                <c:pt idx="107">
                  <c:v>January 2021</c:v>
                </c:pt>
                <c:pt idx="108">
                  <c:v>January 2021</c:v>
                </c:pt>
                <c:pt idx="109">
                  <c:v>February 2021</c:v>
                </c:pt>
                <c:pt idx="110">
                  <c:v>February 2021</c:v>
                </c:pt>
                <c:pt idx="111">
                  <c:v>February 2021</c:v>
                </c:pt>
                <c:pt idx="112">
                  <c:v>February 2021</c:v>
                </c:pt>
                <c:pt idx="113">
                  <c:v>March 2021</c:v>
                </c:pt>
                <c:pt idx="114">
                  <c:v>March 2021</c:v>
                </c:pt>
                <c:pt idx="115">
                  <c:v>March 2021</c:v>
                </c:pt>
                <c:pt idx="116">
                  <c:v>March 2021</c:v>
                </c:pt>
                <c:pt idx="117">
                  <c:v>April 2021</c:v>
                </c:pt>
                <c:pt idx="118">
                  <c:v>April 2021</c:v>
                </c:pt>
                <c:pt idx="119">
                  <c:v>April 2021</c:v>
                </c:pt>
                <c:pt idx="120">
                  <c:v>April 2021</c:v>
                </c:pt>
                <c:pt idx="121">
                  <c:v>May 2021</c:v>
                </c:pt>
                <c:pt idx="122">
                  <c:v>May 2021</c:v>
                </c:pt>
                <c:pt idx="123">
                  <c:v>May 2021</c:v>
                </c:pt>
                <c:pt idx="124">
                  <c:v>May 2021</c:v>
                </c:pt>
                <c:pt idx="125">
                  <c:v>May 2021</c:v>
                </c:pt>
                <c:pt idx="126">
                  <c:v>June 2021</c:v>
                </c:pt>
                <c:pt idx="127">
                  <c:v>June 2021</c:v>
                </c:pt>
                <c:pt idx="128">
                  <c:v>June 2021</c:v>
                </c:pt>
                <c:pt idx="129">
                  <c:v>July 2021</c:v>
                </c:pt>
                <c:pt idx="130">
                  <c:v>July 2021</c:v>
                </c:pt>
                <c:pt idx="131">
                  <c:v>July 2021</c:v>
                </c:pt>
                <c:pt idx="132">
                  <c:v>July 2021</c:v>
                </c:pt>
                <c:pt idx="133">
                  <c:v>July 2021</c:v>
                </c:pt>
                <c:pt idx="134">
                  <c:v>August 2021</c:v>
                </c:pt>
                <c:pt idx="135">
                  <c:v>August 2021</c:v>
                </c:pt>
                <c:pt idx="136">
                  <c:v>August 2021</c:v>
                </c:pt>
                <c:pt idx="137">
                  <c:v>August 2021</c:v>
                </c:pt>
                <c:pt idx="138">
                  <c:v>August 2021</c:v>
                </c:pt>
                <c:pt idx="139">
                  <c:v>September 2021</c:v>
                </c:pt>
                <c:pt idx="140">
                  <c:v>September 2021</c:v>
                </c:pt>
                <c:pt idx="141">
                  <c:v>September 2021</c:v>
                </c:pt>
                <c:pt idx="142">
                  <c:v>September 2021</c:v>
                </c:pt>
                <c:pt idx="143">
                  <c:v>October 2021</c:v>
                </c:pt>
                <c:pt idx="144">
                  <c:v>October 2021</c:v>
                </c:pt>
                <c:pt idx="145">
                  <c:v>October 2021</c:v>
                </c:pt>
                <c:pt idx="146">
                  <c:v>October 2021</c:v>
                </c:pt>
                <c:pt idx="147">
                  <c:v>November 2021</c:v>
                </c:pt>
                <c:pt idx="148">
                  <c:v>November 2021</c:v>
                </c:pt>
                <c:pt idx="149">
                  <c:v>November 2021</c:v>
                </c:pt>
                <c:pt idx="150">
                  <c:v>November 2021</c:v>
                </c:pt>
                <c:pt idx="151">
                  <c:v>December 2021</c:v>
                </c:pt>
              </c:strCache>
            </c:strRef>
          </c:cat>
          <c:val>
            <c:numRef>
              <c:f>'Weekly UI claims'!$C$27:$C$178</c:f>
              <c:numCache>
                <c:formatCode>#,##0</c:formatCode>
                <c:ptCount val="152"/>
                <c:pt idx="0">
                  <c:v>220000</c:v>
                </c:pt>
                <c:pt idx="1">
                  <c:v>216000</c:v>
                </c:pt>
                <c:pt idx="2">
                  <c:v>209000</c:v>
                </c:pt>
                <c:pt idx="3">
                  <c:v>236000</c:v>
                </c:pt>
                <c:pt idx="4">
                  <c:v>230000</c:v>
                </c:pt>
                <c:pt idx="5">
                  <c:v>228000</c:v>
                </c:pt>
                <c:pt idx="6">
                  <c:v>218000</c:v>
                </c:pt>
                <c:pt idx="7">
                  <c:v>224000</c:v>
                </c:pt>
                <c:pt idx="8">
                  <c:v>220000</c:v>
                </c:pt>
                <c:pt idx="9">
                  <c:v>224000</c:v>
                </c:pt>
                <c:pt idx="10">
                  <c:v>219000</c:v>
                </c:pt>
                <c:pt idx="11">
                  <c:v>215000</c:v>
                </c:pt>
                <c:pt idx="12">
                  <c:v>211000</c:v>
                </c:pt>
                <c:pt idx="13">
                  <c:v>203000</c:v>
                </c:pt>
                <c:pt idx="14">
                  <c:v>203000</c:v>
                </c:pt>
                <c:pt idx="15">
                  <c:v>226000</c:v>
                </c:pt>
                <c:pt idx="16">
                  <c:v>230000</c:v>
                </c:pt>
                <c:pt idx="17">
                  <c:v>225000</c:v>
                </c:pt>
                <c:pt idx="18">
                  <c:v>217000</c:v>
                </c:pt>
                <c:pt idx="19">
                  <c:v>213000</c:v>
                </c:pt>
                <c:pt idx="20">
                  <c:v>218000</c:v>
                </c:pt>
                <c:pt idx="21">
                  <c:v>220000</c:v>
                </c:pt>
                <c:pt idx="22">
                  <c:v>220000</c:v>
                </c:pt>
                <c:pt idx="23">
                  <c:v>219000</c:v>
                </c:pt>
                <c:pt idx="24">
                  <c:v>224000</c:v>
                </c:pt>
                <c:pt idx="25">
                  <c:v>222000</c:v>
                </c:pt>
                <c:pt idx="26">
                  <c:v>211000</c:v>
                </c:pt>
                <c:pt idx="27">
                  <c:v>217000</c:v>
                </c:pt>
                <c:pt idx="28">
                  <c:v>211000</c:v>
                </c:pt>
                <c:pt idx="29">
                  <c:v>216000</c:v>
                </c:pt>
                <c:pt idx="30">
                  <c:v>214000</c:v>
                </c:pt>
                <c:pt idx="31">
                  <c:v>218000</c:v>
                </c:pt>
                <c:pt idx="32">
                  <c:v>215000</c:v>
                </c:pt>
                <c:pt idx="33">
                  <c:v>215000</c:v>
                </c:pt>
                <c:pt idx="34">
                  <c:v>219000</c:v>
                </c:pt>
                <c:pt idx="35">
                  <c:v>208000</c:v>
                </c:pt>
                <c:pt idx="36">
                  <c:v>211000</c:v>
                </c:pt>
                <c:pt idx="37">
                  <c:v>215000</c:v>
                </c:pt>
                <c:pt idx="38">
                  <c:v>218000</c:v>
                </c:pt>
                <c:pt idx="39">
                  <c:v>212000</c:v>
                </c:pt>
                <c:pt idx="40">
                  <c:v>218000</c:v>
                </c:pt>
                <c:pt idx="41">
                  <c:v>213000</c:v>
                </c:pt>
                <c:pt idx="42">
                  <c:v>217000</c:v>
                </c:pt>
                <c:pt idx="43">
                  <c:v>212000</c:v>
                </c:pt>
                <c:pt idx="44">
                  <c:v>222000</c:v>
                </c:pt>
                <c:pt idx="45">
                  <c:v>223000</c:v>
                </c:pt>
                <c:pt idx="46">
                  <c:v>211000</c:v>
                </c:pt>
                <c:pt idx="47">
                  <c:v>206000</c:v>
                </c:pt>
                <c:pt idx="48">
                  <c:v>237000</c:v>
                </c:pt>
                <c:pt idx="49">
                  <c:v>229000</c:v>
                </c:pt>
                <c:pt idx="50">
                  <c:v>218000</c:v>
                </c:pt>
                <c:pt idx="51">
                  <c:v>220000</c:v>
                </c:pt>
                <c:pt idx="52">
                  <c:v>212000</c:v>
                </c:pt>
                <c:pt idx="53">
                  <c:v>207000</c:v>
                </c:pt>
                <c:pt idx="54">
                  <c:v>220000</c:v>
                </c:pt>
                <c:pt idx="55">
                  <c:v>212000</c:v>
                </c:pt>
                <c:pt idx="56">
                  <c:v>201000</c:v>
                </c:pt>
                <c:pt idx="57">
                  <c:v>204000</c:v>
                </c:pt>
                <c:pt idx="58">
                  <c:v>215000</c:v>
                </c:pt>
                <c:pt idx="59">
                  <c:v>220000</c:v>
                </c:pt>
                <c:pt idx="60">
                  <c:v>217000</c:v>
                </c:pt>
                <c:pt idx="61">
                  <c:v>211000</c:v>
                </c:pt>
                <c:pt idx="62">
                  <c:v>282000</c:v>
                </c:pt>
                <c:pt idx="63">
                  <c:v>3307000</c:v>
                </c:pt>
                <c:pt idx="64">
                  <c:v>6648000</c:v>
                </c:pt>
                <c:pt idx="65">
                  <c:v>6615000</c:v>
                </c:pt>
                <c:pt idx="66">
                  <c:v>5237000</c:v>
                </c:pt>
                <c:pt idx="67">
                  <c:v>4442000</c:v>
                </c:pt>
                <c:pt idx="68">
                  <c:v>3867000</c:v>
                </c:pt>
                <c:pt idx="69">
                  <c:v>3176000</c:v>
                </c:pt>
                <c:pt idx="70">
                  <c:v>2687000</c:v>
                </c:pt>
                <c:pt idx="71">
                  <c:v>2446000</c:v>
                </c:pt>
                <c:pt idx="72">
                  <c:v>2123000</c:v>
                </c:pt>
                <c:pt idx="73">
                  <c:v>1897000</c:v>
                </c:pt>
                <c:pt idx="74">
                  <c:v>1566000</c:v>
                </c:pt>
                <c:pt idx="75">
                  <c:v>1540000</c:v>
                </c:pt>
                <c:pt idx="76">
                  <c:v>1408000</c:v>
                </c:pt>
                <c:pt idx="77">
                  <c:v>1310000</c:v>
                </c:pt>
                <c:pt idx="78">
                  <c:v>1314000</c:v>
                </c:pt>
                <c:pt idx="79">
                  <c:v>1308000</c:v>
                </c:pt>
                <c:pt idx="80">
                  <c:v>1422000</c:v>
                </c:pt>
                <c:pt idx="81">
                  <c:v>1435000</c:v>
                </c:pt>
                <c:pt idx="82">
                  <c:v>1191000</c:v>
                </c:pt>
                <c:pt idx="83">
                  <c:v>971000</c:v>
                </c:pt>
                <c:pt idx="84">
                  <c:v>1104000</c:v>
                </c:pt>
                <c:pt idx="85">
                  <c:v>1011000</c:v>
                </c:pt>
                <c:pt idx="86">
                  <c:v>884000</c:v>
                </c:pt>
                <c:pt idx="87">
                  <c:v>893000</c:v>
                </c:pt>
                <c:pt idx="88">
                  <c:v>866000</c:v>
                </c:pt>
                <c:pt idx="89">
                  <c:v>873000</c:v>
                </c:pt>
                <c:pt idx="90">
                  <c:v>849000</c:v>
                </c:pt>
                <c:pt idx="91">
                  <c:v>767000</c:v>
                </c:pt>
                <c:pt idx="92">
                  <c:v>842000</c:v>
                </c:pt>
                <c:pt idx="93">
                  <c:v>797000</c:v>
                </c:pt>
                <c:pt idx="94">
                  <c:v>758000</c:v>
                </c:pt>
                <c:pt idx="95">
                  <c:v>757000</c:v>
                </c:pt>
                <c:pt idx="96">
                  <c:v>711000</c:v>
                </c:pt>
                <c:pt idx="97">
                  <c:v>748000</c:v>
                </c:pt>
                <c:pt idx="98">
                  <c:v>787000</c:v>
                </c:pt>
                <c:pt idx="99">
                  <c:v>716000</c:v>
                </c:pt>
                <c:pt idx="100">
                  <c:v>862000</c:v>
                </c:pt>
                <c:pt idx="101">
                  <c:v>885000</c:v>
                </c:pt>
                <c:pt idx="102">
                  <c:v>806000</c:v>
                </c:pt>
                <c:pt idx="103">
                  <c:v>782000</c:v>
                </c:pt>
                <c:pt idx="104">
                  <c:v>784000</c:v>
                </c:pt>
                <c:pt idx="105">
                  <c:v>927000</c:v>
                </c:pt>
                <c:pt idx="106">
                  <c:v>975000</c:v>
                </c:pt>
                <c:pt idx="107">
                  <c:v>812000</c:v>
                </c:pt>
                <c:pt idx="108">
                  <c:v>812000</c:v>
                </c:pt>
                <c:pt idx="109">
                  <c:v>848000</c:v>
                </c:pt>
                <c:pt idx="110">
                  <c:v>834000</c:v>
                </c:pt>
                <c:pt idx="111">
                  <c:v>736000</c:v>
                </c:pt>
                <c:pt idx="112">
                  <c:v>754000</c:v>
                </c:pt>
                <c:pt idx="113">
                  <c:v>725000</c:v>
                </c:pt>
                <c:pt idx="114">
                  <c:v>765000</c:v>
                </c:pt>
                <c:pt idx="115">
                  <c:v>658000</c:v>
                </c:pt>
                <c:pt idx="116">
                  <c:v>729000</c:v>
                </c:pt>
                <c:pt idx="117">
                  <c:v>742000</c:v>
                </c:pt>
                <c:pt idx="118">
                  <c:v>586000</c:v>
                </c:pt>
                <c:pt idx="119">
                  <c:v>566000</c:v>
                </c:pt>
                <c:pt idx="120">
                  <c:v>590000</c:v>
                </c:pt>
                <c:pt idx="121">
                  <c:v>507000</c:v>
                </c:pt>
                <c:pt idx="122">
                  <c:v>478000</c:v>
                </c:pt>
                <c:pt idx="123">
                  <c:v>444000</c:v>
                </c:pt>
                <c:pt idx="124">
                  <c:v>405000</c:v>
                </c:pt>
                <c:pt idx="125">
                  <c:v>388000</c:v>
                </c:pt>
                <c:pt idx="126">
                  <c:v>374000</c:v>
                </c:pt>
                <c:pt idx="127">
                  <c:v>418000</c:v>
                </c:pt>
                <c:pt idx="128">
                  <c:v>416000</c:v>
                </c:pt>
                <c:pt idx="129">
                  <c:v>368000</c:v>
                </c:pt>
                <c:pt idx="130">
                  <c:v>386000</c:v>
                </c:pt>
                <c:pt idx="131">
                  <c:v>368000</c:v>
                </c:pt>
                <c:pt idx="132">
                  <c:v>424000</c:v>
                </c:pt>
                <c:pt idx="133">
                  <c:v>399000</c:v>
                </c:pt>
                <c:pt idx="134">
                  <c:v>387000</c:v>
                </c:pt>
                <c:pt idx="135">
                  <c:v>377000</c:v>
                </c:pt>
                <c:pt idx="136">
                  <c:v>349000</c:v>
                </c:pt>
                <c:pt idx="137">
                  <c:v>354000</c:v>
                </c:pt>
                <c:pt idx="138">
                  <c:v>345000</c:v>
                </c:pt>
                <c:pt idx="139">
                  <c:v>312000</c:v>
                </c:pt>
                <c:pt idx="140">
                  <c:v>335000</c:v>
                </c:pt>
                <c:pt idx="141">
                  <c:v>351000</c:v>
                </c:pt>
                <c:pt idx="142">
                  <c:v>364000</c:v>
                </c:pt>
                <c:pt idx="143">
                  <c:v>329000</c:v>
                </c:pt>
                <c:pt idx="144">
                  <c:v>296000</c:v>
                </c:pt>
                <c:pt idx="145">
                  <c:v>291000</c:v>
                </c:pt>
                <c:pt idx="146">
                  <c:v>283000</c:v>
                </c:pt>
                <c:pt idx="147">
                  <c:v>271000</c:v>
                </c:pt>
                <c:pt idx="148">
                  <c:v>269000</c:v>
                </c:pt>
                <c:pt idx="149">
                  <c:v>270000</c:v>
                </c:pt>
                <c:pt idx="150">
                  <c:v>194000</c:v>
                </c:pt>
                <c:pt idx="151">
                  <c:v>222000</c:v>
                </c:pt>
              </c:numCache>
            </c:numRef>
          </c:val>
          <c:extLst>
            <c:ext xmlns:c16="http://schemas.microsoft.com/office/drawing/2014/chart" uri="{C3380CC4-5D6E-409C-BE32-E72D297353CC}">
              <c16:uniqueId val="{00000000-FDBE-6249-9090-056CDDCD6073}"/>
            </c:ext>
          </c:extLst>
        </c:ser>
        <c:dLbls>
          <c:showLegendKey val="0"/>
          <c:showVal val="0"/>
          <c:showCatName val="0"/>
          <c:showSerName val="0"/>
          <c:showPercent val="0"/>
          <c:showBubbleSize val="0"/>
        </c:dLbls>
        <c:gapWidth val="0"/>
        <c:axId val="-2103134216"/>
        <c:axId val="-2120605752"/>
      </c:barChart>
      <c:catAx>
        <c:axId val="-2103134216"/>
        <c:scaling>
          <c:orientation val="minMax"/>
        </c:scaling>
        <c:delete val="0"/>
        <c:axPos val="b"/>
        <c:numFmt formatCode="[$-409]mmmm\-yy;@" sourceLinked="0"/>
        <c:majorTickMark val="out"/>
        <c:minorTickMark val="none"/>
        <c:tickLblPos val="nextTo"/>
        <c:spPr>
          <a:noFill/>
          <a:ln w="3175" cap="flat" cmpd="sng" algn="ctr">
            <a:solidFill>
              <a:schemeClr val="bg1">
                <a:lumMod val="50000"/>
              </a:schemeClr>
            </a:solidFill>
            <a:round/>
          </a:ln>
          <a:effectLst/>
        </c:spPr>
        <c:txPr>
          <a:bodyPr rot="-2700000" vert="horz"/>
          <a:lstStyle/>
          <a:p>
            <a:pPr>
              <a:defRPr/>
            </a:pPr>
            <a:endParaRPr lang="en-US"/>
          </a:p>
        </c:txPr>
        <c:crossAx val="-2120605752"/>
        <c:crosses val="autoZero"/>
        <c:auto val="1"/>
        <c:lblAlgn val="ctr"/>
        <c:lblOffset val="100"/>
        <c:tickLblSkip val="13"/>
        <c:tickMarkSkip val="11"/>
        <c:noMultiLvlLbl val="0"/>
      </c:catAx>
      <c:valAx>
        <c:axId val="-2120605752"/>
        <c:scaling>
          <c:orientation val="minMax"/>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vert="horz"/>
          <a:lstStyle/>
          <a:p>
            <a:pPr>
              <a:defRPr/>
            </a:pPr>
            <a:endParaRPr lang="en-US"/>
          </a:p>
        </c:txPr>
        <c:crossAx val="-2103134216"/>
        <c:crosses val="autoZero"/>
        <c:crossBetween val="between"/>
        <c:majorUnit val="2000000"/>
        <c:dispUnits>
          <c:builtInUnit val="millions"/>
          <c:dispUnitsLbl>
            <c:layout>
              <c:manualLayout>
                <c:xMode val="edge"/>
                <c:yMode val="edge"/>
                <c:x val="5.4177602799649997E-4"/>
                <c:y val="0.28407105361829799"/>
              </c:manualLayout>
            </c:layout>
            <c:tx>
              <c:rich>
                <a:bodyPr/>
                <a:lstStyle/>
                <a:p>
                  <a:pPr>
                    <a:defRPr b="0"/>
                  </a:pPr>
                  <a:r>
                    <a:rPr lang="en-US" b="0"/>
                    <a:t> Millions</a:t>
                  </a:r>
                </a:p>
              </c:rich>
            </c:tx>
          </c:dispUnitsLbl>
        </c:dispUnits>
      </c:valAx>
    </c:plotArea>
    <c:plotVisOnly val="1"/>
    <c:dispBlanksAs val="gap"/>
    <c:showDLblsOverMax val="0"/>
  </c:chart>
  <c:spPr>
    <a:solidFill>
      <a:schemeClr val="bg1"/>
    </a:solidFill>
    <a:ln w="9525" cap="flat" cmpd="sng" algn="ctr">
      <a:no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567147856517895E-2"/>
          <c:y val="2.1795713035870499E-2"/>
          <c:w val="0.89249759405074403"/>
          <c:h val="0.90598893888263898"/>
        </c:manualLayout>
      </c:layout>
      <c:barChart>
        <c:barDir val="col"/>
        <c:grouping val="clustered"/>
        <c:varyColors val="0"/>
        <c:ser>
          <c:idx val="2"/>
          <c:order val="0"/>
          <c:tx>
            <c:strRef>
              <c:f>'Change in UR by age, gender'!$B$46</c:f>
              <c:strCache>
                <c:ptCount val="1"/>
                <c:pt idx="0">
                  <c:v>Men ages 16-24</c:v>
                </c:pt>
              </c:strCache>
            </c:strRef>
          </c:tx>
          <c:spPr>
            <a:solidFill>
              <a:schemeClr val="tx1"/>
            </a:solidFill>
            <a:ln>
              <a:noFill/>
            </a:ln>
            <a:effectLst/>
          </c:spPr>
          <c:invertIfNegative val="0"/>
          <c:dLbls>
            <c:dLbl>
              <c:idx val="1"/>
              <c:layout>
                <c:manualLayout>
                  <c:x val="8.3333333333333297E-3"/>
                  <c:y val="-3.968253968254110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94B-F24E-975B-D97F64AADD9C}"/>
                </c:ext>
              </c:extLst>
            </c:dLbl>
            <c:dLbl>
              <c:idx val="3"/>
              <c:layout>
                <c:manualLayout>
                  <c:x val="2.7777777777777801E-3"/>
                  <c:y val="-1.190476190476190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94B-F24E-975B-D97F64AADD9C}"/>
                </c:ext>
              </c:extLst>
            </c:dLbl>
            <c:dLbl>
              <c:idx val="4"/>
              <c:layout>
                <c:manualLayout>
                  <c:x val="-2.7777777777777801E-3"/>
                  <c:y val="-2.777777777777790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94B-F24E-975B-D97F64AADD9C}"/>
                </c:ext>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'Change in UR by age, gender'!$A$47:$A$53</c:f>
              <c:strCache>
                <c:ptCount val="7"/>
                <c:pt idx="0">
                  <c:v>1973-1974</c:v>
                </c:pt>
                <c:pt idx="1">
                  <c:v>1980</c:v>
                </c:pt>
                <c:pt idx="2">
                  <c:v>1981-1982</c:v>
                </c:pt>
                <c:pt idx="3">
                  <c:v>1990-1991</c:v>
                </c:pt>
                <c:pt idx="4">
                  <c:v>2001</c:v>
                </c:pt>
                <c:pt idx="5">
                  <c:v>2007-2009</c:v>
                </c:pt>
                <c:pt idx="6">
                  <c:v>2020</c:v>
                </c:pt>
              </c:strCache>
            </c:strRef>
          </c:cat>
          <c:val>
            <c:numRef>
              <c:f>'Change in UR by age, gender'!$B$47:$B$53</c:f>
              <c:numCache>
                <c:formatCode>0.0%</c:formatCode>
                <c:ptCount val="7"/>
                <c:pt idx="0">
                  <c:v>6.5000000000000002E-2</c:v>
                </c:pt>
                <c:pt idx="1">
                  <c:v>3.3000000000000008E-2</c:v>
                </c:pt>
                <c:pt idx="2">
                  <c:v>6.3999999999999987E-2</c:v>
                </c:pt>
                <c:pt idx="3">
                  <c:v>0.03</c:v>
                </c:pt>
                <c:pt idx="4">
                  <c:v>2.2000000000000009E-2</c:v>
                </c:pt>
                <c:pt idx="5">
                  <c:v>7.3000000000000009E-2</c:v>
                </c:pt>
                <c:pt idx="6">
                  <c:v>0.16700000000000001</c:v>
                </c:pt>
              </c:numCache>
            </c:numRef>
          </c:val>
          <c:extLst>
            <c:ext xmlns:c16="http://schemas.microsoft.com/office/drawing/2014/chart" uri="{C3380CC4-5D6E-409C-BE32-E72D297353CC}">
              <c16:uniqueId val="{00000002-D94B-F24E-975B-D97F64AADD9C}"/>
            </c:ext>
          </c:extLst>
        </c:ser>
        <c:ser>
          <c:idx val="0"/>
          <c:order val="1"/>
          <c:tx>
            <c:strRef>
              <c:f>'Change in UR by age, gender'!$C$46</c:f>
              <c:strCache>
                <c:ptCount val="1"/>
                <c:pt idx="0">
                  <c:v>Men ages 25-54</c:v>
                </c:pt>
              </c:strCache>
            </c:strRef>
          </c:tx>
          <c:spPr>
            <a:solidFill>
              <a:srgbClr val="800000"/>
            </a:solidFill>
            <a:ln w="3175">
              <a:solidFill>
                <a:schemeClr val="tx1"/>
              </a:solidFill>
            </a:ln>
            <a:effectLst/>
          </c:spPr>
          <c:invertIfNegative val="0"/>
          <c:dLbls>
            <c:dLbl>
              <c:idx val="0"/>
              <c:layout>
                <c:manualLayout>
                  <c:x val="2.5000000000000001E-2"/>
                  <c:y val="-3.968253968254110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94B-F24E-975B-D97F64AADD9C}"/>
                </c:ext>
              </c:extLst>
            </c:dLbl>
            <c:dLbl>
              <c:idx val="1"/>
              <c:layout>
                <c:manualLayout>
                  <c:x val="2.77777777777777E-2"/>
                  <c:y val="7.93650793650801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94B-F24E-975B-D97F64AADD9C}"/>
                </c:ext>
              </c:extLst>
            </c:dLbl>
            <c:dLbl>
              <c:idx val="2"/>
              <c:layout>
                <c:manualLayout>
                  <c:x val="2.7777777777777801E-2"/>
                  <c:y val="7.936507936507939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94B-F24E-975B-D97F64AADD9C}"/>
                </c:ext>
              </c:extLst>
            </c:dLbl>
            <c:dLbl>
              <c:idx val="3"/>
              <c:layout>
                <c:manualLayout>
                  <c:x val="1.9444444444444299E-2"/>
                  <c:y val="-1.19047619047619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94B-F24E-975B-D97F64AADD9C}"/>
                </c:ext>
              </c:extLst>
            </c:dLbl>
            <c:dLbl>
              <c:idx val="4"/>
              <c:layout>
                <c:manualLayout>
                  <c:x val="1.6666666666666701E-2"/>
                  <c:y val="-1.98412698412697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94B-F24E-975B-D97F64AADD9C}"/>
                </c:ext>
              </c:extLst>
            </c:dLbl>
            <c:dLbl>
              <c:idx val="5"/>
              <c:layout>
                <c:manualLayout>
                  <c:x val="2.499999999999990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94B-F24E-975B-D97F64AADD9C}"/>
                </c:ext>
              </c:extLst>
            </c:dLbl>
            <c:dLbl>
              <c:idx val="6"/>
              <c:layout>
                <c:manualLayout>
                  <c:x val="1.9444444444444299E-2"/>
                  <c:y val="7.9365079365078597E-3"/>
                </c:manualLayout>
              </c:layout>
              <c:showLegendKey val="0"/>
              <c:showVal val="1"/>
              <c:showCatName val="0"/>
              <c:showSerName val="0"/>
              <c:showPercent val="0"/>
              <c:showBubbleSize val="0"/>
              <c:extLst>
                <c:ext xmlns:c15="http://schemas.microsoft.com/office/drawing/2012/chart" uri="{CE6537A1-D6FC-4f65-9D91-7224C49458BB}">
                  <c15:layout>
                    <c:manualLayout>
                      <c:w val="8.6097331583552053E-2"/>
                      <c:h val="7.4563492063492068E-2"/>
                    </c:manualLayout>
                  </c15:layout>
                </c:ext>
                <c:ext xmlns:c16="http://schemas.microsoft.com/office/drawing/2014/chart" uri="{C3380CC4-5D6E-409C-BE32-E72D297353CC}">
                  <c16:uniqueId val="{00000009-D94B-F24E-975B-D97F64AADD9C}"/>
                </c:ext>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'Change in UR by age, gender'!$A$47:$A$53</c:f>
              <c:strCache>
                <c:ptCount val="7"/>
                <c:pt idx="0">
                  <c:v>1973-1974</c:v>
                </c:pt>
                <c:pt idx="1">
                  <c:v>1980</c:v>
                </c:pt>
                <c:pt idx="2">
                  <c:v>1981-1982</c:v>
                </c:pt>
                <c:pt idx="3">
                  <c:v>1990-1991</c:v>
                </c:pt>
                <c:pt idx="4">
                  <c:v>2001</c:v>
                </c:pt>
                <c:pt idx="5">
                  <c:v>2007-2009</c:v>
                </c:pt>
                <c:pt idx="6">
                  <c:v>2020</c:v>
                </c:pt>
              </c:strCache>
            </c:strRef>
          </c:cat>
          <c:val>
            <c:numRef>
              <c:f>'Change in UR by age, gender'!$C$47:$C$53</c:f>
              <c:numCache>
                <c:formatCode>0.0%</c:formatCode>
                <c:ptCount val="7"/>
                <c:pt idx="0">
                  <c:v>3.3000000000000002E-2</c:v>
                </c:pt>
                <c:pt idx="1">
                  <c:v>0.02</c:v>
                </c:pt>
                <c:pt idx="2">
                  <c:v>4.1000000000000002E-2</c:v>
                </c:pt>
                <c:pt idx="3">
                  <c:v>1.4E-2</c:v>
                </c:pt>
                <c:pt idx="4">
                  <c:v>1.2999999999999999E-2</c:v>
                </c:pt>
                <c:pt idx="5">
                  <c:v>5.5E-2</c:v>
                </c:pt>
                <c:pt idx="6">
                  <c:v>0.09</c:v>
                </c:pt>
              </c:numCache>
            </c:numRef>
          </c:val>
          <c:extLst>
            <c:ext xmlns:c16="http://schemas.microsoft.com/office/drawing/2014/chart" uri="{C3380CC4-5D6E-409C-BE32-E72D297353CC}">
              <c16:uniqueId val="{0000000A-D94B-F24E-975B-D97F64AADD9C}"/>
            </c:ext>
          </c:extLst>
        </c:ser>
        <c:ser>
          <c:idx val="1"/>
          <c:order val="2"/>
          <c:tx>
            <c:strRef>
              <c:f>'Change in UR by age, gender'!$D$46</c:f>
              <c:strCache>
                <c:ptCount val="1"/>
                <c:pt idx="0">
                  <c:v>Men ages 55+</c:v>
                </c:pt>
              </c:strCache>
            </c:strRef>
          </c:tx>
          <c:spPr>
            <a:solidFill>
              <a:schemeClr val="bg1">
                <a:lumMod val="75000"/>
              </a:schemeClr>
            </a:solidFill>
            <a:ln w="3175">
              <a:solidFill>
                <a:schemeClr val="tx1"/>
              </a:solidFill>
            </a:ln>
            <a:effectLst/>
          </c:spPr>
          <c:invertIfNegative val="0"/>
          <c:dLbls>
            <c:dLbl>
              <c:idx val="0"/>
              <c:layout>
                <c:manualLayout>
                  <c:x val="2.2222222222222199E-2"/>
                  <c:y val="1.19047619047619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94B-F24E-975B-D97F64AADD9C}"/>
                </c:ext>
              </c:extLst>
            </c:dLbl>
            <c:dLbl>
              <c:idx val="1"/>
              <c:layout>
                <c:manualLayout>
                  <c:x val="2.5000000000000001E-2"/>
                  <c:y val="1.587301587301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94B-F24E-975B-D97F64AADD9C}"/>
                </c:ext>
              </c:extLst>
            </c:dLbl>
            <c:dLbl>
              <c:idx val="2"/>
              <c:layout>
                <c:manualLayout>
                  <c:x val="2.2222222222222199E-2"/>
                  <c:y val="1.19047619047619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94B-F24E-975B-D97F64AADD9C}"/>
                </c:ext>
              </c:extLst>
            </c:dLbl>
            <c:dLbl>
              <c:idx val="3"/>
              <c:layout>
                <c:manualLayout>
                  <c:x val="2.2222222222222199E-2"/>
                  <c:y val="1.98412698412697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94B-F24E-975B-D97F64AADD9C}"/>
                </c:ext>
              </c:extLst>
            </c:dLbl>
            <c:dLbl>
              <c:idx val="4"/>
              <c:layout>
                <c:manualLayout>
                  <c:x val="2.5000000000000001E-2"/>
                  <c:y val="1.190476190476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94B-F24E-975B-D97F64AADD9C}"/>
                </c:ext>
              </c:extLst>
            </c:dLbl>
            <c:dLbl>
              <c:idx val="5"/>
              <c:layout>
                <c:manualLayout>
                  <c:x val="2.5000000000000001E-2"/>
                  <c:y val="1.587301587301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94B-F24E-975B-D97F64AADD9C}"/>
                </c:ext>
              </c:extLst>
            </c:dLbl>
            <c:dLbl>
              <c:idx val="6"/>
              <c:layout>
                <c:manualLayout>
                  <c:x val="8.3333333333333297E-3"/>
                  <c:y val="-4.76190476190476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94B-F24E-975B-D97F64AADD9C}"/>
                </c:ext>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'Change in UR by age, gender'!$A$47:$A$53</c:f>
              <c:strCache>
                <c:ptCount val="7"/>
                <c:pt idx="0">
                  <c:v>1973-1974</c:v>
                </c:pt>
                <c:pt idx="1">
                  <c:v>1980</c:v>
                </c:pt>
                <c:pt idx="2">
                  <c:v>1981-1982</c:v>
                </c:pt>
                <c:pt idx="3">
                  <c:v>1990-1991</c:v>
                </c:pt>
                <c:pt idx="4">
                  <c:v>2001</c:v>
                </c:pt>
                <c:pt idx="5">
                  <c:v>2007-2009</c:v>
                </c:pt>
                <c:pt idx="6">
                  <c:v>2020</c:v>
                </c:pt>
              </c:strCache>
            </c:strRef>
          </c:cat>
          <c:val>
            <c:numRef>
              <c:f>'Change in UR by age, gender'!$D$47:$D$53</c:f>
              <c:numCache>
                <c:formatCode>0.0%</c:formatCode>
                <c:ptCount val="7"/>
                <c:pt idx="0">
                  <c:v>1.7000000000000001E-2</c:v>
                </c:pt>
                <c:pt idx="1">
                  <c:v>4.0000000000000001E-3</c:v>
                </c:pt>
                <c:pt idx="2">
                  <c:v>2.1999999999999999E-2</c:v>
                </c:pt>
                <c:pt idx="3">
                  <c:v>0.01</c:v>
                </c:pt>
                <c:pt idx="4">
                  <c:v>1.0999999999999999E-2</c:v>
                </c:pt>
                <c:pt idx="5">
                  <c:v>4.7E-2</c:v>
                </c:pt>
                <c:pt idx="6">
                  <c:v>9.4E-2</c:v>
                </c:pt>
              </c:numCache>
            </c:numRef>
          </c:val>
          <c:extLst>
            <c:ext xmlns:c16="http://schemas.microsoft.com/office/drawing/2014/chart" uri="{C3380CC4-5D6E-409C-BE32-E72D297353CC}">
              <c16:uniqueId val="{00000012-D94B-F24E-975B-D97F64AADD9C}"/>
            </c:ext>
          </c:extLst>
        </c:ser>
        <c:dLbls>
          <c:showLegendKey val="0"/>
          <c:showVal val="0"/>
          <c:showCatName val="0"/>
          <c:showSerName val="0"/>
          <c:showPercent val="0"/>
          <c:showBubbleSize val="0"/>
        </c:dLbls>
        <c:gapWidth val="219"/>
        <c:axId val="-2104112360"/>
        <c:axId val="-2104108696"/>
      </c:barChart>
      <c:catAx>
        <c:axId val="-2104112360"/>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2104108696"/>
        <c:crosses val="autoZero"/>
        <c:auto val="1"/>
        <c:lblAlgn val="ctr"/>
        <c:lblOffset val="100"/>
        <c:noMultiLvlLbl val="0"/>
      </c:catAx>
      <c:valAx>
        <c:axId val="-2104108696"/>
        <c:scaling>
          <c:orientation val="minMax"/>
          <c:max val="0.25"/>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2104112360"/>
        <c:crosses val="autoZero"/>
        <c:crossBetween val="between"/>
        <c:majorUnit val="0.05"/>
      </c:valAx>
    </c:plotArea>
    <c:legend>
      <c:legendPos val="b"/>
      <c:layout>
        <c:manualLayout>
          <c:xMode val="edge"/>
          <c:yMode val="edge"/>
          <c:x val="0.10305949256343"/>
          <c:y val="4.6390451193600801E-2"/>
          <c:w val="0.27159076990376202"/>
          <c:h val="0.16013779527559099"/>
        </c:manualLayout>
      </c:layout>
      <c:overlay val="0"/>
      <c:spPr>
        <a:solidFill>
          <a:schemeClr val="bg1"/>
        </a:solid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613517060367399E-2"/>
          <c:y val="2.1795713035870499E-2"/>
          <c:w val="0.88694203849518805"/>
          <c:h val="0.90598893888263898"/>
        </c:manualLayout>
      </c:layout>
      <c:barChart>
        <c:barDir val="col"/>
        <c:grouping val="clustered"/>
        <c:varyColors val="0"/>
        <c:ser>
          <c:idx val="2"/>
          <c:order val="0"/>
          <c:tx>
            <c:strRef>
              <c:f>'Change in UR by age, gender'!$B$56</c:f>
              <c:strCache>
                <c:ptCount val="1"/>
                <c:pt idx="0">
                  <c:v>Women ages 16-24</c:v>
                </c:pt>
              </c:strCache>
            </c:strRef>
          </c:tx>
          <c:spPr>
            <a:solidFill>
              <a:schemeClr val="tx1"/>
            </a:solidFill>
          </c:spPr>
          <c:invertIfNegative val="0"/>
          <c:dLbls>
            <c:dLbl>
              <c:idx val="0"/>
              <c:layout>
                <c:manualLayout>
                  <c:x val="2.77777777777779E-3"/>
                  <c:y val="-1.984126984126979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107-8940-9D6D-A6BE6AAF3676}"/>
                </c:ext>
              </c:extLst>
            </c:dLbl>
            <c:dLbl>
              <c:idx val="1"/>
              <c:layout>
                <c:manualLayout>
                  <c:x val="-1.1111111111111099E-2"/>
                  <c:y val="3.9682539682538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107-8940-9D6D-A6BE6AAF3676}"/>
                </c:ext>
              </c:extLst>
            </c:dLbl>
            <c:dLbl>
              <c:idx val="2"/>
              <c:layout>
                <c:manualLayout>
                  <c:x val="-8.3333333333333297E-3"/>
                  <c:y val="-1.984126984126979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107-8940-9D6D-A6BE6AAF3676}"/>
                </c:ext>
              </c:extLst>
            </c:dLbl>
            <c:dLbl>
              <c:idx val="3"/>
              <c:layout>
                <c:manualLayout>
                  <c:x val="5.5555555555555497E-3"/>
                  <c:y val="-3.968253968253979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107-8940-9D6D-A6BE6AAF3676}"/>
                </c:ext>
              </c:extLst>
            </c:dLbl>
            <c:dLbl>
              <c:idx val="4"/>
              <c:layout>
                <c:manualLayout>
                  <c:x val="0"/>
                  <c:y val="-3.174603174603170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107-8940-9D6D-A6BE6AAF3676}"/>
                </c:ext>
              </c:extLst>
            </c:dLbl>
            <c:dLbl>
              <c:idx val="5"/>
              <c:layout>
                <c:manualLayout>
                  <c:x val="-1.0185067526416E-16"/>
                  <c:y val="-1.984126984126979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107-8940-9D6D-A6BE6AAF3676}"/>
                </c:ext>
              </c:extLst>
            </c:dLbl>
            <c:dLbl>
              <c:idx val="6"/>
              <c:layout>
                <c:manualLayout>
                  <c:x val="8.3333333333334408E-3"/>
                  <c:y val="2.380952380952370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107-8940-9D6D-A6BE6AAF3676}"/>
                </c:ext>
              </c:extLst>
            </c:dLbl>
            <c:numFmt formatCode="0.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'Change in UR by age, gender'!$A$57:$A$63</c:f>
              <c:strCache>
                <c:ptCount val="7"/>
                <c:pt idx="0">
                  <c:v>1973-1974</c:v>
                </c:pt>
                <c:pt idx="1">
                  <c:v>1980</c:v>
                </c:pt>
                <c:pt idx="2">
                  <c:v>1981-1982</c:v>
                </c:pt>
                <c:pt idx="3">
                  <c:v>1990-1991</c:v>
                </c:pt>
                <c:pt idx="4">
                  <c:v>2001</c:v>
                </c:pt>
                <c:pt idx="5">
                  <c:v>2007-2009</c:v>
                </c:pt>
                <c:pt idx="6">
                  <c:v>2020</c:v>
                </c:pt>
              </c:strCache>
            </c:strRef>
          </c:cat>
          <c:val>
            <c:numRef>
              <c:f>'Change in UR by age, gender'!$B$57:$B$63</c:f>
              <c:numCache>
                <c:formatCode>0.0%</c:formatCode>
                <c:ptCount val="7"/>
                <c:pt idx="0">
                  <c:v>4.9000000000000002E-2</c:v>
                </c:pt>
                <c:pt idx="1">
                  <c:v>1.0999999999999996E-2</c:v>
                </c:pt>
                <c:pt idx="2">
                  <c:v>3.2999999999999988E-2</c:v>
                </c:pt>
                <c:pt idx="3">
                  <c:v>1.6999999999999994E-2</c:v>
                </c:pt>
                <c:pt idx="4">
                  <c:v>1.2999999999999989E-2</c:v>
                </c:pt>
                <c:pt idx="5">
                  <c:v>5.3000000000000005E-2</c:v>
                </c:pt>
                <c:pt idx="6">
                  <c:v>0.22900000000000001</c:v>
                </c:pt>
              </c:numCache>
            </c:numRef>
          </c:val>
          <c:extLst>
            <c:ext xmlns:c16="http://schemas.microsoft.com/office/drawing/2014/chart" uri="{C3380CC4-5D6E-409C-BE32-E72D297353CC}">
              <c16:uniqueId val="{00000004-0107-8940-9D6D-A6BE6AAF3676}"/>
            </c:ext>
          </c:extLst>
        </c:ser>
        <c:ser>
          <c:idx val="0"/>
          <c:order val="1"/>
          <c:tx>
            <c:strRef>
              <c:f>'Change in UR by age, gender'!$C$56</c:f>
              <c:strCache>
                <c:ptCount val="1"/>
                <c:pt idx="0">
                  <c:v>Women ages 25-54</c:v>
                </c:pt>
              </c:strCache>
            </c:strRef>
          </c:tx>
          <c:spPr>
            <a:solidFill>
              <a:srgbClr val="800000"/>
            </a:solidFill>
            <a:ln w="3175">
              <a:solidFill>
                <a:schemeClr val="tx1"/>
              </a:solidFill>
            </a:ln>
            <a:effectLst/>
          </c:spPr>
          <c:invertIfNegative val="0"/>
          <c:dLbls>
            <c:dLbl>
              <c:idx val="0"/>
              <c:layout>
                <c:manualLayout>
                  <c:x val="2.5000000000000001E-2"/>
                  <c:y val="-1.3888888888888999E-2"/>
                </c:manualLayout>
              </c:layout>
              <c:showLegendKey val="0"/>
              <c:showVal val="1"/>
              <c:showCatName val="0"/>
              <c:showSerName val="0"/>
              <c:showPercent val="0"/>
              <c:showBubbleSize val="0"/>
              <c:extLst>
                <c:ext xmlns:c15="http://schemas.microsoft.com/office/drawing/2012/chart" uri="{CE6537A1-D6FC-4f65-9D91-7224C49458BB}">
                  <c15:layout>
                    <c:manualLayout>
                      <c:w val="8.6097331583552053E-2"/>
                      <c:h val="9.4404761904761908E-2"/>
                    </c:manualLayout>
                  </c15:layout>
                </c:ext>
                <c:ext xmlns:c16="http://schemas.microsoft.com/office/drawing/2014/chart" uri="{C3380CC4-5D6E-409C-BE32-E72D297353CC}">
                  <c16:uniqueId val="{00000005-0107-8940-9D6D-A6BE6AAF3676}"/>
                </c:ext>
              </c:extLst>
            </c:dLbl>
            <c:dLbl>
              <c:idx val="1"/>
              <c:layout>
                <c:manualLayout>
                  <c:x val="3.6111111111111101E-2"/>
                  <c:y val="1.5873172103487099E-2"/>
                </c:manualLayout>
              </c:layout>
              <c:showLegendKey val="0"/>
              <c:showVal val="1"/>
              <c:showCatName val="0"/>
              <c:showSerName val="0"/>
              <c:showPercent val="0"/>
              <c:showBubbleSize val="0"/>
              <c:extLst>
                <c:ext xmlns:c15="http://schemas.microsoft.com/office/drawing/2012/chart" uri="{CE6537A1-D6FC-4f65-9D91-7224C49458BB}">
                  <c15:layout>
                    <c:manualLayout>
                      <c:w val="8.6097331583552053E-2"/>
                      <c:h val="6.6626984126984118E-2"/>
                    </c:manualLayout>
                  </c15:layout>
                </c:ext>
                <c:ext xmlns:c16="http://schemas.microsoft.com/office/drawing/2014/chart" uri="{C3380CC4-5D6E-409C-BE32-E72D297353CC}">
                  <c16:uniqueId val="{00000006-0107-8940-9D6D-A6BE6AAF3676}"/>
                </c:ext>
              </c:extLst>
            </c:dLbl>
            <c:dLbl>
              <c:idx val="2"/>
              <c:layout>
                <c:manualLayout>
                  <c:x val="2.2222222222222199E-2"/>
                  <c:y val="-3.968253968253969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107-8940-9D6D-A6BE6AAF3676}"/>
                </c:ext>
              </c:extLst>
            </c:dLbl>
            <c:dLbl>
              <c:idx val="3"/>
              <c:layout>
                <c:manualLayout>
                  <c:x val="1.9783245844269499E-2"/>
                  <c:y val="-2.780277465316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107-8940-9D6D-A6BE6AAF3676}"/>
                </c:ext>
              </c:extLst>
            </c:dLbl>
            <c:dLbl>
              <c:idx val="4"/>
              <c:layout>
                <c:manualLayout>
                  <c:x val="1.6666666666666601E-2"/>
                  <c:y val="-7.2750482331557401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107-8940-9D6D-A6BE6AAF3676}"/>
                </c:ext>
              </c:extLst>
            </c:dLbl>
            <c:dLbl>
              <c:idx val="5"/>
              <c:layout>
                <c:manualLayout>
                  <c:x val="2.2987751531058601E-2"/>
                  <c:y val="-2.38095238095238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107-8940-9D6D-A6BE6AAF3676}"/>
                </c:ext>
              </c:extLst>
            </c:dLbl>
            <c:dLbl>
              <c:idx val="6"/>
              <c:layout>
                <c:manualLayout>
                  <c:x val="3.05555555555557E-2"/>
                  <c:y val="1.98412698412698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107-8940-9D6D-A6BE6AAF3676}"/>
                </c:ext>
              </c:extLst>
            </c:dLbl>
            <c:numFmt formatCode="0.0%" sourceLinked="0"/>
            <c:spPr>
              <a:noFill/>
              <a:ln>
                <a:noFill/>
              </a:ln>
              <a:effectLst/>
            </c:spPr>
            <c:txPr>
              <a:bodyPr rot="0" vert="horz"/>
              <a:lstStyle/>
              <a:p>
                <a:pPr>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'Change in UR by age, gender'!$A$57:$A$63</c:f>
              <c:strCache>
                <c:ptCount val="7"/>
                <c:pt idx="0">
                  <c:v>1973-1974</c:v>
                </c:pt>
                <c:pt idx="1">
                  <c:v>1980</c:v>
                </c:pt>
                <c:pt idx="2">
                  <c:v>1981-1982</c:v>
                </c:pt>
                <c:pt idx="3">
                  <c:v>1990-1991</c:v>
                </c:pt>
                <c:pt idx="4">
                  <c:v>2001</c:v>
                </c:pt>
                <c:pt idx="5">
                  <c:v>2007-2009</c:v>
                </c:pt>
                <c:pt idx="6">
                  <c:v>2020</c:v>
                </c:pt>
              </c:strCache>
            </c:strRef>
          </c:cat>
          <c:val>
            <c:numRef>
              <c:f>'Change in UR by age, gender'!$C$57:$C$63</c:f>
              <c:numCache>
                <c:formatCode>0.0%</c:formatCode>
                <c:ptCount val="7"/>
                <c:pt idx="0">
                  <c:v>3.2000000000000001E-2</c:v>
                </c:pt>
                <c:pt idx="1">
                  <c:v>8.9999999999999993E-3</c:v>
                </c:pt>
                <c:pt idx="2">
                  <c:v>2.5000000000000001E-2</c:v>
                </c:pt>
                <c:pt idx="3">
                  <c:v>8.0000000000000002E-3</c:v>
                </c:pt>
                <c:pt idx="4">
                  <c:v>1.2E-2</c:v>
                </c:pt>
                <c:pt idx="5">
                  <c:v>3.2000000000000001E-2</c:v>
                </c:pt>
                <c:pt idx="6">
                  <c:v>0.108</c:v>
                </c:pt>
              </c:numCache>
            </c:numRef>
          </c:val>
          <c:extLst>
            <c:ext xmlns:c16="http://schemas.microsoft.com/office/drawing/2014/chart" uri="{C3380CC4-5D6E-409C-BE32-E72D297353CC}">
              <c16:uniqueId val="{0000000C-0107-8940-9D6D-A6BE6AAF3676}"/>
            </c:ext>
          </c:extLst>
        </c:ser>
        <c:ser>
          <c:idx val="1"/>
          <c:order val="2"/>
          <c:tx>
            <c:strRef>
              <c:f>'Change in UR by age, gender'!$D$56</c:f>
              <c:strCache>
                <c:ptCount val="1"/>
                <c:pt idx="0">
                  <c:v>Women ages 55+</c:v>
                </c:pt>
              </c:strCache>
            </c:strRef>
          </c:tx>
          <c:spPr>
            <a:solidFill>
              <a:schemeClr val="bg1">
                <a:lumMod val="75000"/>
              </a:schemeClr>
            </a:solidFill>
            <a:ln w="3175">
              <a:solidFill>
                <a:schemeClr val="tx1"/>
              </a:solidFill>
            </a:ln>
            <a:effectLst/>
          </c:spPr>
          <c:invertIfNegative val="0"/>
          <c:dLbls>
            <c:dLbl>
              <c:idx val="0"/>
              <c:layout>
                <c:manualLayout>
                  <c:x val="3.02167541557305E-2"/>
                  <c:y val="-1.19047619047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107-8940-9D6D-A6BE6AAF3676}"/>
                </c:ext>
              </c:extLst>
            </c:dLbl>
            <c:dLbl>
              <c:idx val="1"/>
              <c:layout>
                <c:manualLayout>
                  <c:x val="8.3333333333332794E-3"/>
                  <c:y val="1.58734324876057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107-8940-9D6D-A6BE6AAF3676}"/>
                </c:ext>
              </c:extLst>
            </c:dLbl>
            <c:dLbl>
              <c:idx val="2"/>
              <c:layout>
                <c:manualLayout>
                  <c:x val="2.3655074365704201E-2"/>
                  <c:y val="1.98412698412697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107-8940-9D6D-A6BE6AAF3676}"/>
                </c:ext>
              </c:extLst>
            </c:dLbl>
            <c:dLbl>
              <c:idx val="3"/>
              <c:layout>
                <c:manualLayout>
                  <c:x val="2.2222222222222199E-2"/>
                  <c:y val="1.98412698412697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107-8940-9D6D-A6BE6AAF3676}"/>
                </c:ext>
              </c:extLst>
            </c:dLbl>
            <c:dLbl>
              <c:idx val="4"/>
              <c:layout>
                <c:manualLayout>
                  <c:x val="3.8550135501354998E-2"/>
                  <c:y val="1.98412698412697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107-8940-9D6D-A6BE6AAF3676}"/>
                </c:ext>
              </c:extLst>
            </c:dLbl>
            <c:dLbl>
              <c:idx val="5"/>
              <c:layout>
                <c:manualLayout>
                  <c:x val="2.6006124234470698E-2"/>
                  <c:y val="1.587301587301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107-8940-9D6D-A6BE6AAF3676}"/>
                </c:ext>
              </c:extLst>
            </c:dLbl>
            <c:dLbl>
              <c:idx val="6"/>
              <c:layout>
                <c:manualLayout>
                  <c:x val="7.001968503937010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107-8940-9D6D-A6BE6AAF3676}"/>
                </c:ext>
              </c:extLst>
            </c:dLbl>
            <c:numFmt formatCode="0.0%" sourceLinked="0"/>
            <c:spPr>
              <a:noFill/>
              <a:ln>
                <a:noFill/>
              </a:ln>
              <a:effectLst/>
            </c:spPr>
            <c:txPr>
              <a:bodyPr rot="0" vert="horz"/>
              <a:lstStyle/>
              <a:p>
                <a:pPr>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'Change in UR by age, gender'!$A$57:$A$63</c:f>
              <c:strCache>
                <c:ptCount val="7"/>
                <c:pt idx="0">
                  <c:v>1973-1974</c:v>
                </c:pt>
                <c:pt idx="1">
                  <c:v>1980</c:v>
                </c:pt>
                <c:pt idx="2">
                  <c:v>1981-1982</c:v>
                </c:pt>
                <c:pt idx="3">
                  <c:v>1990-1991</c:v>
                </c:pt>
                <c:pt idx="4">
                  <c:v>2001</c:v>
                </c:pt>
                <c:pt idx="5">
                  <c:v>2007-2009</c:v>
                </c:pt>
                <c:pt idx="6">
                  <c:v>2020</c:v>
                </c:pt>
              </c:strCache>
            </c:strRef>
          </c:cat>
          <c:val>
            <c:numRef>
              <c:f>'Change in UR by age, gender'!$D$57:$D$63</c:f>
              <c:numCache>
                <c:formatCode>0.0%</c:formatCode>
                <c:ptCount val="7"/>
                <c:pt idx="0">
                  <c:v>2.1999999999999999E-2</c:v>
                </c:pt>
                <c:pt idx="1">
                  <c:v>-4.0000000000000001E-3</c:v>
                </c:pt>
                <c:pt idx="2">
                  <c:v>1.7000000000000001E-2</c:v>
                </c:pt>
                <c:pt idx="3">
                  <c:v>7.0000000000000001E-3</c:v>
                </c:pt>
                <c:pt idx="4">
                  <c:v>3.0000000000000001E-3</c:v>
                </c:pt>
                <c:pt idx="5">
                  <c:v>2.9000000000000001E-2</c:v>
                </c:pt>
                <c:pt idx="6">
                  <c:v>0.13100000000000001</c:v>
                </c:pt>
              </c:numCache>
            </c:numRef>
          </c:val>
          <c:extLst>
            <c:ext xmlns:c16="http://schemas.microsoft.com/office/drawing/2014/chart" uri="{C3380CC4-5D6E-409C-BE32-E72D297353CC}">
              <c16:uniqueId val="{00000014-0107-8940-9D6D-A6BE6AAF3676}"/>
            </c:ext>
          </c:extLst>
        </c:ser>
        <c:dLbls>
          <c:showLegendKey val="0"/>
          <c:showVal val="0"/>
          <c:showCatName val="0"/>
          <c:showSerName val="0"/>
          <c:showPercent val="0"/>
          <c:showBubbleSize val="0"/>
        </c:dLbls>
        <c:gapWidth val="219"/>
        <c:axId val="-2103773208"/>
        <c:axId val="-2103769688"/>
      </c:barChart>
      <c:catAx>
        <c:axId val="-2103773208"/>
        <c:scaling>
          <c:orientation val="minMax"/>
        </c:scaling>
        <c:delete val="0"/>
        <c:axPos val="b"/>
        <c:numFmt formatCode="General" sourceLinked="1"/>
        <c:majorTickMark val="out"/>
        <c:minorTickMark val="none"/>
        <c:tickLblPos val="low"/>
        <c:spPr>
          <a:noFill/>
          <a:ln w="3175" cap="flat" cmpd="sng" algn="ctr">
            <a:solidFill>
              <a:schemeClr val="bg1">
                <a:lumMod val="50000"/>
              </a:schemeClr>
            </a:solidFill>
            <a:round/>
          </a:ln>
          <a:effectLst/>
        </c:spPr>
        <c:txPr>
          <a:bodyPr rot="-60000000" vert="horz"/>
          <a:lstStyle/>
          <a:p>
            <a:pPr>
              <a:defRPr/>
            </a:pPr>
            <a:endParaRPr lang="en-US"/>
          </a:p>
        </c:txPr>
        <c:crossAx val="-2103769688"/>
        <c:crosses val="autoZero"/>
        <c:auto val="1"/>
        <c:lblAlgn val="ctr"/>
        <c:lblOffset val="100"/>
        <c:noMultiLvlLbl val="0"/>
      </c:catAx>
      <c:valAx>
        <c:axId val="-2103769688"/>
        <c:scaling>
          <c:orientation val="minMax"/>
          <c:max val="0.25"/>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vert="horz"/>
          <a:lstStyle/>
          <a:p>
            <a:pPr>
              <a:defRPr/>
            </a:pPr>
            <a:endParaRPr lang="en-US"/>
          </a:p>
        </c:txPr>
        <c:crossAx val="-2103773208"/>
        <c:crosses val="autoZero"/>
        <c:crossBetween val="between"/>
        <c:majorUnit val="0.05"/>
      </c:valAx>
    </c:plotArea>
    <c:legend>
      <c:legendPos val="b"/>
      <c:layout>
        <c:manualLayout>
          <c:xMode val="edge"/>
          <c:yMode val="edge"/>
          <c:x val="0.102016185476815"/>
          <c:y val="5.0458692663417098E-2"/>
          <c:w val="0.30672747156605401"/>
          <c:h val="0.17243907011623599"/>
        </c:manualLayout>
      </c:layout>
      <c:overlay val="0"/>
      <c:spPr>
        <a:solidFill>
          <a:schemeClr val="bg1"/>
        </a:solidFill>
        <a:ln w="3175">
          <a:solidFill>
            <a:schemeClr val="bg1">
              <a:lumMod val="50000"/>
            </a:schemeClr>
          </a:solidFill>
        </a:ln>
        <a:effectLst/>
      </c:spPr>
      <c:txPr>
        <a:bodyPr rot="0" vert="horz"/>
        <a:lstStyle/>
        <a:p>
          <a:pPr>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613517060367399E-2"/>
          <c:y val="2.6359205099362602E-2"/>
          <c:w val="0.85719422572178505"/>
          <c:h val="0.88668978877640303"/>
        </c:manualLayout>
      </c:layout>
      <c:lineChart>
        <c:grouping val="standard"/>
        <c:varyColors val="0"/>
        <c:ser>
          <c:idx val="0"/>
          <c:order val="0"/>
          <c:spPr>
            <a:ln w="25400" cap="rnd">
              <a:solidFill>
                <a:srgbClr val="800000"/>
              </a:solidFill>
              <a:prstDash val="solid"/>
              <a:round/>
            </a:ln>
            <a:effectLst/>
          </c:spPr>
          <c:marker>
            <c:symbol val="none"/>
          </c:marker>
          <c:cat>
            <c:numRef>
              <c:f>'Unemployment rate'!$B$26:$B$648</c:f>
              <c:numCache>
                <c:formatCode>General</c:formatCode>
                <c:ptCount val="623"/>
                <c:pt idx="0">
                  <c:v>1970</c:v>
                </c:pt>
                <c:pt idx="1">
                  <c:v>1970</c:v>
                </c:pt>
                <c:pt idx="2">
                  <c:v>1970</c:v>
                </c:pt>
                <c:pt idx="3">
                  <c:v>1970</c:v>
                </c:pt>
                <c:pt idx="4">
                  <c:v>1970</c:v>
                </c:pt>
                <c:pt idx="5">
                  <c:v>1970</c:v>
                </c:pt>
                <c:pt idx="6">
                  <c:v>1970</c:v>
                </c:pt>
                <c:pt idx="7">
                  <c:v>1970</c:v>
                </c:pt>
                <c:pt idx="8">
                  <c:v>1970</c:v>
                </c:pt>
                <c:pt idx="9">
                  <c:v>1970</c:v>
                </c:pt>
                <c:pt idx="10">
                  <c:v>1970</c:v>
                </c:pt>
                <c:pt idx="11">
                  <c:v>1970</c:v>
                </c:pt>
                <c:pt idx="12">
                  <c:v>1971</c:v>
                </c:pt>
                <c:pt idx="13">
                  <c:v>1971</c:v>
                </c:pt>
                <c:pt idx="14">
                  <c:v>1971</c:v>
                </c:pt>
                <c:pt idx="15">
                  <c:v>1971</c:v>
                </c:pt>
                <c:pt idx="16">
                  <c:v>1971</c:v>
                </c:pt>
                <c:pt idx="17">
                  <c:v>1971</c:v>
                </c:pt>
                <c:pt idx="18">
                  <c:v>1971</c:v>
                </c:pt>
                <c:pt idx="19">
                  <c:v>1971</c:v>
                </c:pt>
                <c:pt idx="20">
                  <c:v>1971</c:v>
                </c:pt>
                <c:pt idx="21">
                  <c:v>1971</c:v>
                </c:pt>
                <c:pt idx="22">
                  <c:v>1971</c:v>
                </c:pt>
                <c:pt idx="23">
                  <c:v>1971</c:v>
                </c:pt>
                <c:pt idx="24">
                  <c:v>1972</c:v>
                </c:pt>
                <c:pt idx="25">
                  <c:v>1972</c:v>
                </c:pt>
                <c:pt idx="26">
                  <c:v>1972</c:v>
                </c:pt>
                <c:pt idx="27">
                  <c:v>1972</c:v>
                </c:pt>
                <c:pt idx="28">
                  <c:v>1972</c:v>
                </c:pt>
                <c:pt idx="29">
                  <c:v>1972</c:v>
                </c:pt>
                <c:pt idx="30">
                  <c:v>1972</c:v>
                </c:pt>
                <c:pt idx="31">
                  <c:v>1972</c:v>
                </c:pt>
                <c:pt idx="32">
                  <c:v>1972</c:v>
                </c:pt>
                <c:pt idx="33">
                  <c:v>1972</c:v>
                </c:pt>
                <c:pt idx="34">
                  <c:v>1972</c:v>
                </c:pt>
                <c:pt idx="35">
                  <c:v>1972</c:v>
                </c:pt>
                <c:pt idx="36">
                  <c:v>1973</c:v>
                </c:pt>
                <c:pt idx="37">
                  <c:v>1973</c:v>
                </c:pt>
                <c:pt idx="38">
                  <c:v>1973</c:v>
                </c:pt>
                <c:pt idx="39">
                  <c:v>1973</c:v>
                </c:pt>
                <c:pt idx="40">
                  <c:v>1973</c:v>
                </c:pt>
                <c:pt idx="41">
                  <c:v>1973</c:v>
                </c:pt>
                <c:pt idx="42">
                  <c:v>1973</c:v>
                </c:pt>
                <c:pt idx="43">
                  <c:v>1973</c:v>
                </c:pt>
                <c:pt idx="44">
                  <c:v>1973</c:v>
                </c:pt>
                <c:pt idx="45">
                  <c:v>1973</c:v>
                </c:pt>
                <c:pt idx="46">
                  <c:v>1973</c:v>
                </c:pt>
                <c:pt idx="47">
                  <c:v>1973</c:v>
                </c:pt>
                <c:pt idx="48">
                  <c:v>1974</c:v>
                </c:pt>
                <c:pt idx="49">
                  <c:v>1974</c:v>
                </c:pt>
                <c:pt idx="50">
                  <c:v>1974</c:v>
                </c:pt>
                <c:pt idx="51">
                  <c:v>1974</c:v>
                </c:pt>
                <c:pt idx="52">
                  <c:v>1974</c:v>
                </c:pt>
                <c:pt idx="53">
                  <c:v>1974</c:v>
                </c:pt>
                <c:pt idx="54">
                  <c:v>1974</c:v>
                </c:pt>
                <c:pt idx="55">
                  <c:v>1974</c:v>
                </c:pt>
                <c:pt idx="56">
                  <c:v>1974</c:v>
                </c:pt>
                <c:pt idx="57">
                  <c:v>1974</c:v>
                </c:pt>
                <c:pt idx="58">
                  <c:v>1974</c:v>
                </c:pt>
                <c:pt idx="59">
                  <c:v>1974</c:v>
                </c:pt>
                <c:pt idx="60">
                  <c:v>1975</c:v>
                </c:pt>
                <c:pt idx="61">
                  <c:v>1975</c:v>
                </c:pt>
                <c:pt idx="62">
                  <c:v>1975</c:v>
                </c:pt>
                <c:pt idx="63">
                  <c:v>1975</c:v>
                </c:pt>
                <c:pt idx="64">
                  <c:v>1975</c:v>
                </c:pt>
                <c:pt idx="65">
                  <c:v>1975</c:v>
                </c:pt>
                <c:pt idx="66">
                  <c:v>1975</c:v>
                </c:pt>
                <c:pt idx="67">
                  <c:v>1975</c:v>
                </c:pt>
                <c:pt idx="68">
                  <c:v>1975</c:v>
                </c:pt>
                <c:pt idx="69">
                  <c:v>1975</c:v>
                </c:pt>
                <c:pt idx="70">
                  <c:v>1975</c:v>
                </c:pt>
                <c:pt idx="71">
                  <c:v>1975</c:v>
                </c:pt>
                <c:pt idx="72">
                  <c:v>1976</c:v>
                </c:pt>
                <c:pt idx="73">
                  <c:v>1976</c:v>
                </c:pt>
                <c:pt idx="74">
                  <c:v>1976</c:v>
                </c:pt>
                <c:pt idx="75">
                  <c:v>1976</c:v>
                </c:pt>
                <c:pt idx="76">
                  <c:v>1976</c:v>
                </c:pt>
                <c:pt idx="77">
                  <c:v>1976</c:v>
                </c:pt>
                <c:pt idx="78">
                  <c:v>1976</c:v>
                </c:pt>
                <c:pt idx="79">
                  <c:v>1976</c:v>
                </c:pt>
                <c:pt idx="80">
                  <c:v>1976</c:v>
                </c:pt>
                <c:pt idx="81">
                  <c:v>1976</c:v>
                </c:pt>
                <c:pt idx="82">
                  <c:v>1976</c:v>
                </c:pt>
                <c:pt idx="83">
                  <c:v>1976</c:v>
                </c:pt>
                <c:pt idx="84">
                  <c:v>1977</c:v>
                </c:pt>
                <c:pt idx="85">
                  <c:v>1977</c:v>
                </c:pt>
                <c:pt idx="86">
                  <c:v>1977</c:v>
                </c:pt>
                <c:pt idx="87">
                  <c:v>1977</c:v>
                </c:pt>
                <c:pt idx="88">
                  <c:v>1977</c:v>
                </c:pt>
                <c:pt idx="89">
                  <c:v>1977</c:v>
                </c:pt>
                <c:pt idx="90">
                  <c:v>1977</c:v>
                </c:pt>
                <c:pt idx="91">
                  <c:v>1977</c:v>
                </c:pt>
                <c:pt idx="92">
                  <c:v>1977</c:v>
                </c:pt>
                <c:pt idx="93">
                  <c:v>1977</c:v>
                </c:pt>
                <c:pt idx="94">
                  <c:v>1977</c:v>
                </c:pt>
                <c:pt idx="95">
                  <c:v>1977</c:v>
                </c:pt>
                <c:pt idx="96">
                  <c:v>1978</c:v>
                </c:pt>
                <c:pt idx="97">
                  <c:v>1978</c:v>
                </c:pt>
                <c:pt idx="98">
                  <c:v>1978</c:v>
                </c:pt>
                <c:pt idx="99">
                  <c:v>1978</c:v>
                </c:pt>
                <c:pt idx="100">
                  <c:v>1978</c:v>
                </c:pt>
                <c:pt idx="101">
                  <c:v>1978</c:v>
                </c:pt>
                <c:pt idx="102">
                  <c:v>1978</c:v>
                </c:pt>
                <c:pt idx="103">
                  <c:v>1978</c:v>
                </c:pt>
                <c:pt idx="104">
                  <c:v>1978</c:v>
                </c:pt>
                <c:pt idx="105">
                  <c:v>1978</c:v>
                </c:pt>
                <c:pt idx="106">
                  <c:v>1978</c:v>
                </c:pt>
                <c:pt idx="107">
                  <c:v>1978</c:v>
                </c:pt>
                <c:pt idx="108">
                  <c:v>1979</c:v>
                </c:pt>
                <c:pt idx="109">
                  <c:v>1979</c:v>
                </c:pt>
                <c:pt idx="110">
                  <c:v>1979</c:v>
                </c:pt>
                <c:pt idx="111">
                  <c:v>1979</c:v>
                </c:pt>
                <c:pt idx="112">
                  <c:v>1979</c:v>
                </c:pt>
                <c:pt idx="113">
                  <c:v>1979</c:v>
                </c:pt>
                <c:pt idx="114">
                  <c:v>1979</c:v>
                </c:pt>
                <c:pt idx="115">
                  <c:v>1979</c:v>
                </c:pt>
                <c:pt idx="116">
                  <c:v>1979</c:v>
                </c:pt>
                <c:pt idx="117">
                  <c:v>1979</c:v>
                </c:pt>
                <c:pt idx="118">
                  <c:v>1979</c:v>
                </c:pt>
                <c:pt idx="119">
                  <c:v>1979</c:v>
                </c:pt>
                <c:pt idx="120">
                  <c:v>1980</c:v>
                </c:pt>
                <c:pt idx="121">
                  <c:v>1980</c:v>
                </c:pt>
                <c:pt idx="122">
                  <c:v>1980</c:v>
                </c:pt>
                <c:pt idx="123">
                  <c:v>1980</c:v>
                </c:pt>
                <c:pt idx="124">
                  <c:v>1980</c:v>
                </c:pt>
                <c:pt idx="125">
                  <c:v>1980</c:v>
                </c:pt>
                <c:pt idx="126">
                  <c:v>1980</c:v>
                </c:pt>
                <c:pt idx="127">
                  <c:v>1980</c:v>
                </c:pt>
                <c:pt idx="128">
                  <c:v>1980</c:v>
                </c:pt>
                <c:pt idx="129">
                  <c:v>1980</c:v>
                </c:pt>
                <c:pt idx="130">
                  <c:v>1980</c:v>
                </c:pt>
                <c:pt idx="131">
                  <c:v>1980</c:v>
                </c:pt>
                <c:pt idx="132">
                  <c:v>1981</c:v>
                </c:pt>
                <c:pt idx="133">
                  <c:v>1981</c:v>
                </c:pt>
                <c:pt idx="134">
                  <c:v>1981</c:v>
                </c:pt>
                <c:pt idx="135">
                  <c:v>1981</c:v>
                </c:pt>
                <c:pt idx="136">
                  <c:v>1981</c:v>
                </c:pt>
                <c:pt idx="137">
                  <c:v>1981</c:v>
                </c:pt>
                <c:pt idx="138">
                  <c:v>1981</c:v>
                </c:pt>
                <c:pt idx="139">
                  <c:v>1981</c:v>
                </c:pt>
                <c:pt idx="140">
                  <c:v>1981</c:v>
                </c:pt>
                <c:pt idx="141">
                  <c:v>1981</c:v>
                </c:pt>
                <c:pt idx="142">
                  <c:v>1981</c:v>
                </c:pt>
                <c:pt idx="143">
                  <c:v>1981</c:v>
                </c:pt>
                <c:pt idx="144">
                  <c:v>1982</c:v>
                </c:pt>
                <c:pt idx="145">
                  <c:v>1982</c:v>
                </c:pt>
                <c:pt idx="146">
                  <c:v>1982</c:v>
                </c:pt>
                <c:pt idx="147">
                  <c:v>1982</c:v>
                </c:pt>
                <c:pt idx="148">
                  <c:v>1982</c:v>
                </c:pt>
                <c:pt idx="149">
                  <c:v>1982</c:v>
                </c:pt>
                <c:pt idx="150">
                  <c:v>1982</c:v>
                </c:pt>
                <c:pt idx="151">
                  <c:v>1982</c:v>
                </c:pt>
                <c:pt idx="152">
                  <c:v>1982</c:v>
                </c:pt>
                <c:pt idx="153">
                  <c:v>1982</c:v>
                </c:pt>
                <c:pt idx="154">
                  <c:v>1982</c:v>
                </c:pt>
                <c:pt idx="155">
                  <c:v>1982</c:v>
                </c:pt>
                <c:pt idx="156">
                  <c:v>1983</c:v>
                </c:pt>
                <c:pt idx="157">
                  <c:v>1983</c:v>
                </c:pt>
                <c:pt idx="158">
                  <c:v>1983</c:v>
                </c:pt>
                <c:pt idx="159">
                  <c:v>1983</c:v>
                </c:pt>
                <c:pt idx="160">
                  <c:v>1983</c:v>
                </c:pt>
                <c:pt idx="161">
                  <c:v>1983</c:v>
                </c:pt>
                <c:pt idx="162">
                  <c:v>1983</c:v>
                </c:pt>
                <c:pt idx="163">
                  <c:v>1983</c:v>
                </c:pt>
                <c:pt idx="164">
                  <c:v>1983</c:v>
                </c:pt>
                <c:pt idx="165">
                  <c:v>1983</c:v>
                </c:pt>
                <c:pt idx="166">
                  <c:v>1983</c:v>
                </c:pt>
                <c:pt idx="167">
                  <c:v>1983</c:v>
                </c:pt>
                <c:pt idx="168">
                  <c:v>1984</c:v>
                </c:pt>
                <c:pt idx="169">
                  <c:v>1984</c:v>
                </c:pt>
                <c:pt idx="170">
                  <c:v>1984</c:v>
                </c:pt>
                <c:pt idx="171">
                  <c:v>1984</c:v>
                </c:pt>
                <c:pt idx="172">
                  <c:v>1984</c:v>
                </c:pt>
                <c:pt idx="173">
                  <c:v>1984</c:v>
                </c:pt>
                <c:pt idx="174">
                  <c:v>1984</c:v>
                </c:pt>
                <c:pt idx="175">
                  <c:v>1984</c:v>
                </c:pt>
                <c:pt idx="176">
                  <c:v>1984</c:v>
                </c:pt>
                <c:pt idx="177">
                  <c:v>1984</c:v>
                </c:pt>
                <c:pt idx="178">
                  <c:v>1984</c:v>
                </c:pt>
                <c:pt idx="179">
                  <c:v>1984</c:v>
                </c:pt>
                <c:pt idx="180">
                  <c:v>1985</c:v>
                </c:pt>
                <c:pt idx="181">
                  <c:v>1985</c:v>
                </c:pt>
                <c:pt idx="182">
                  <c:v>1985</c:v>
                </c:pt>
                <c:pt idx="183">
                  <c:v>1985</c:v>
                </c:pt>
                <c:pt idx="184">
                  <c:v>1985</c:v>
                </c:pt>
                <c:pt idx="185">
                  <c:v>1985</c:v>
                </c:pt>
                <c:pt idx="186">
                  <c:v>1985</c:v>
                </c:pt>
                <c:pt idx="187">
                  <c:v>1985</c:v>
                </c:pt>
                <c:pt idx="188">
                  <c:v>1985</c:v>
                </c:pt>
                <c:pt idx="189">
                  <c:v>1985</c:v>
                </c:pt>
                <c:pt idx="190">
                  <c:v>1985</c:v>
                </c:pt>
                <c:pt idx="191">
                  <c:v>1985</c:v>
                </c:pt>
                <c:pt idx="192">
                  <c:v>1986</c:v>
                </c:pt>
                <c:pt idx="193">
                  <c:v>1986</c:v>
                </c:pt>
                <c:pt idx="194">
                  <c:v>1986</c:v>
                </c:pt>
                <c:pt idx="195">
                  <c:v>1986</c:v>
                </c:pt>
                <c:pt idx="196">
                  <c:v>1986</c:v>
                </c:pt>
                <c:pt idx="197">
                  <c:v>1986</c:v>
                </c:pt>
                <c:pt idx="198">
                  <c:v>1986</c:v>
                </c:pt>
                <c:pt idx="199">
                  <c:v>1986</c:v>
                </c:pt>
                <c:pt idx="200">
                  <c:v>1986</c:v>
                </c:pt>
                <c:pt idx="201">
                  <c:v>1986</c:v>
                </c:pt>
                <c:pt idx="202">
                  <c:v>1986</c:v>
                </c:pt>
                <c:pt idx="203">
                  <c:v>1986</c:v>
                </c:pt>
                <c:pt idx="204">
                  <c:v>1987</c:v>
                </c:pt>
                <c:pt idx="205">
                  <c:v>1987</c:v>
                </c:pt>
                <c:pt idx="206">
                  <c:v>1987</c:v>
                </c:pt>
                <c:pt idx="207">
                  <c:v>1987</c:v>
                </c:pt>
                <c:pt idx="208">
                  <c:v>1987</c:v>
                </c:pt>
                <c:pt idx="209">
                  <c:v>1987</c:v>
                </c:pt>
                <c:pt idx="210">
                  <c:v>1987</c:v>
                </c:pt>
                <c:pt idx="211">
                  <c:v>1987</c:v>
                </c:pt>
                <c:pt idx="212">
                  <c:v>1987</c:v>
                </c:pt>
                <c:pt idx="213">
                  <c:v>1987</c:v>
                </c:pt>
                <c:pt idx="214">
                  <c:v>1987</c:v>
                </c:pt>
                <c:pt idx="215">
                  <c:v>1987</c:v>
                </c:pt>
                <c:pt idx="216">
                  <c:v>1988</c:v>
                </c:pt>
                <c:pt idx="217">
                  <c:v>1988</c:v>
                </c:pt>
                <c:pt idx="218">
                  <c:v>1988</c:v>
                </c:pt>
                <c:pt idx="219">
                  <c:v>1988</c:v>
                </c:pt>
                <c:pt idx="220">
                  <c:v>1988</c:v>
                </c:pt>
                <c:pt idx="221">
                  <c:v>1988</c:v>
                </c:pt>
                <c:pt idx="222">
                  <c:v>1988</c:v>
                </c:pt>
                <c:pt idx="223">
                  <c:v>1988</c:v>
                </c:pt>
                <c:pt idx="224">
                  <c:v>1988</c:v>
                </c:pt>
                <c:pt idx="225">
                  <c:v>1988</c:v>
                </c:pt>
                <c:pt idx="226">
                  <c:v>1988</c:v>
                </c:pt>
                <c:pt idx="227">
                  <c:v>1988</c:v>
                </c:pt>
                <c:pt idx="228">
                  <c:v>1989</c:v>
                </c:pt>
                <c:pt idx="229">
                  <c:v>1989</c:v>
                </c:pt>
                <c:pt idx="230">
                  <c:v>1989</c:v>
                </c:pt>
                <c:pt idx="231">
                  <c:v>1989</c:v>
                </c:pt>
                <c:pt idx="232">
                  <c:v>1989</c:v>
                </c:pt>
                <c:pt idx="233">
                  <c:v>1989</c:v>
                </c:pt>
                <c:pt idx="234">
                  <c:v>1989</c:v>
                </c:pt>
                <c:pt idx="235">
                  <c:v>1989</c:v>
                </c:pt>
                <c:pt idx="236">
                  <c:v>1989</c:v>
                </c:pt>
                <c:pt idx="237">
                  <c:v>1989</c:v>
                </c:pt>
                <c:pt idx="238">
                  <c:v>1989</c:v>
                </c:pt>
                <c:pt idx="239">
                  <c:v>1989</c:v>
                </c:pt>
                <c:pt idx="240">
                  <c:v>1990</c:v>
                </c:pt>
                <c:pt idx="241">
                  <c:v>1990</c:v>
                </c:pt>
                <c:pt idx="242">
                  <c:v>1990</c:v>
                </c:pt>
                <c:pt idx="243">
                  <c:v>1990</c:v>
                </c:pt>
                <c:pt idx="244">
                  <c:v>1990</c:v>
                </c:pt>
                <c:pt idx="245">
                  <c:v>1990</c:v>
                </c:pt>
                <c:pt idx="246">
                  <c:v>1990</c:v>
                </c:pt>
                <c:pt idx="247">
                  <c:v>1990</c:v>
                </c:pt>
                <c:pt idx="248">
                  <c:v>1990</c:v>
                </c:pt>
                <c:pt idx="249">
                  <c:v>1990</c:v>
                </c:pt>
                <c:pt idx="250">
                  <c:v>1990</c:v>
                </c:pt>
                <c:pt idx="251">
                  <c:v>1990</c:v>
                </c:pt>
                <c:pt idx="252">
                  <c:v>1991</c:v>
                </c:pt>
                <c:pt idx="253">
                  <c:v>1991</c:v>
                </c:pt>
                <c:pt idx="254">
                  <c:v>1991</c:v>
                </c:pt>
                <c:pt idx="255">
                  <c:v>1991</c:v>
                </c:pt>
                <c:pt idx="256">
                  <c:v>1991</c:v>
                </c:pt>
                <c:pt idx="257">
                  <c:v>1991</c:v>
                </c:pt>
                <c:pt idx="258">
                  <c:v>1991</c:v>
                </c:pt>
                <c:pt idx="259">
                  <c:v>1991</c:v>
                </c:pt>
                <c:pt idx="260">
                  <c:v>1991</c:v>
                </c:pt>
                <c:pt idx="261">
                  <c:v>1991</c:v>
                </c:pt>
                <c:pt idx="262">
                  <c:v>1991</c:v>
                </c:pt>
                <c:pt idx="263">
                  <c:v>1991</c:v>
                </c:pt>
                <c:pt idx="264">
                  <c:v>1992</c:v>
                </c:pt>
                <c:pt idx="265">
                  <c:v>1992</c:v>
                </c:pt>
                <c:pt idx="266">
                  <c:v>1992</c:v>
                </c:pt>
                <c:pt idx="267">
                  <c:v>1992</c:v>
                </c:pt>
                <c:pt idx="268">
                  <c:v>1992</c:v>
                </c:pt>
                <c:pt idx="269">
                  <c:v>1992</c:v>
                </c:pt>
                <c:pt idx="270">
                  <c:v>1992</c:v>
                </c:pt>
                <c:pt idx="271">
                  <c:v>1992</c:v>
                </c:pt>
                <c:pt idx="272">
                  <c:v>1992</c:v>
                </c:pt>
                <c:pt idx="273">
                  <c:v>1992</c:v>
                </c:pt>
                <c:pt idx="274">
                  <c:v>1992</c:v>
                </c:pt>
                <c:pt idx="275">
                  <c:v>1992</c:v>
                </c:pt>
                <c:pt idx="276">
                  <c:v>1993</c:v>
                </c:pt>
                <c:pt idx="277">
                  <c:v>1993</c:v>
                </c:pt>
                <c:pt idx="278">
                  <c:v>1993</c:v>
                </c:pt>
                <c:pt idx="279">
                  <c:v>1993</c:v>
                </c:pt>
                <c:pt idx="280">
                  <c:v>1993</c:v>
                </c:pt>
                <c:pt idx="281">
                  <c:v>1993</c:v>
                </c:pt>
                <c:pt idx="282">
                  <c:v>1993</c:v>
                </c:pt>
                <c:pt idx="283">
                  <c:v>1993</c:v>
                </c:pt>
                <c:pt idx="284">
                  <c:v>1993</c:v>
                </c:pt>
                <c:pt idx="285">
                  <c:v>1993</c:v>
                </c:pt>
                <c:pt idx="286">
                  <c:v>1993</c:v>
                </c:pt>
                <c:pt idx="287">
                  <c:v>1993</c:v>
                </c:pt>
                <c:pt idx="288">
                  <c:v>1994</c:v>
                </c:pt>
                <c:pt idx="289">
                  <c:v>1994</c:v>
                </c:pt>
                <c:pt idx="290">
                  <c:v>1994</c:v>
                </c:pt>
                <c:pt idx="291">
                  <c:v>1994</c:v>
                </c:pt>
                <c:pt idx="292">
                  <c:v>1994</c:v>
                </c:pt>
                <c:pt idx="293">
                  <c:v>1994</c:v>
                </c:pt>
                <c:pt idx="294">
                  <c:v>1994</c:v>
                </c:pt>
                <c:pt idx="295">
                  <c:v>1994</c:v>
                </c:pt>
                <c:pt idx="296">
                  <c:v>1994</c:v>
                </c:pt>
                <c:pt idx="297">
                  <c:v>1994</c:v>
                </c:pt>
                <c:pt idx="298">
                  <c:v>1994</c:v>
                </c:pt>
                <c:pt idx="299">
                  <c:v>1994</c:v>
                </c:pt>
                <c:pt idx="300">
                  <c:v>1995</c:v>
                </c:pt>
                <c:pt idx="301">
                  <c:v>1995</c:v>
                </c:pt>
                <c:pt idx="302">
                  <c:v>1995</c:v>
                </c:pt>
                <c:pt idx="303">
                  <c:v>1995</c:v>
                </c:pt>
                <c:pt idx="304">
                  <c:v>1995</c:v>
                </c:pt>
                <c:pt idx="305">
                  <c:v>1995</c:v>
                </c:pt>
                <c:pt idx="306">
                  <c:v>1995</c:v>
                </c:pt>
                <c:pt idx="307">
                  <c:v>1995</c:v>
                </c:pt>
                <c:pt idx="308">
                  <c:v>1995</c:v>
                </c:pt>
                <c:pt idx="309">
                  <c:v>1995</c:v>
                </c:pt>
                <c:pt idx="310">
                  <c:v>1995</c:v>
                </c:pt>
                <c:pt idx="311">
                  <c:v>1995</c:v>
                </c:pt>
                <c:pt idx="312">
                  <c:v>1996</c:v>
                </c:pt>
                <c:pt idx="313">
                  <c:v>1996</c:v>
                </c:pt>
                <c:pt idx="314">
                  <c:v>1996</c:v>
                </c:pt>
                <c:pt idx="315">
                  <c:v>1996</c:v>
                </c:pt>
                <c:pt idx="316">
                  <c:v>1996</c:v>
                </c:pt>
                <c:pt idx="317">
                  <c:v>1996</c:v>
                </c:pt>
                <c:pt idx="318">
                  <c:v>1996</c:v>
                </c:pt>
                <c:pt idx="319">
                  <c:v>1996</c:v>
                </c:pt>
                <c:pt idx="320">
                  <c:v>1996</c:v>
                </c:pt>
                <c:pt idx="321">
                  <c:v>1996</c:v>
                </c:pt>
                <c:pt idx="322">
                  <c:v>1996</c:v>
                </c:pt>
                <c:pt idx="323">
                  <c:v>1996</c:v>
                </c:pt>
                <c:pt idx="324">
                  <c:v>1997</c:v>
                </c:pt>
                <c:pt idx="325">
                  <c:v>1997</c:v>
                </c:pt>
                <c:pt idx="326">
                  <c:v>1997</c:v>
                </c:pt>
                <c:pt idx="327">
                  <c:v>1997</c:v>
                </c:pt>
                <c:pt idx="328">
                  <c:v>1997</c:v>
                </c:pt>
                <c:pt idx="329">
                  <c:v>1997</c:v>
                </c:pt>
                <c:pt idx="330">
                  <c:v>1997</c:v>
                </c:pt>
                <c:pt idx="331">
                  <c:v>1997</c:v>
                </c:pt>
                <c:pt idx="332">
                  <c:v>1997</c:v>
                </c:pt>
                <c:pt idx="333">
                  <c:v>1997</c:v>
                </c:pt>
                <c:pt idx="334">
                  <c:v>1997</c:v>
                </c:pt>
                <c:pt idx="335">
                  <c:v>1997</c:v>
                </c:pt>
                <c:pt idx="336">
                  <c:v>1998</c:v>
                </c:pt>
                <c:pt idx="337">
                  <c:v>1998</c:v>
                </c:pt>
                <c:pt idx="338">
                  <c:v>1998</c:v>
                </c:pt>
                <c:pt idx="339">
                  <c:v>1998</c:v>
                </c:pt>
                <c:pt idx="340">
                  <c:v>1998</c:v>
                </c:pt>
                <c:pt idx="341">
                  <c:v>1998</c:v>
                </c:pt>
                <c:pt idx="342">
                  <c:v>1998</c:v>
                </c:pt>
                <c:pt idx="343">
                  <c:v>1998</c:v>
                </c:pt>
                <c:pt idx="344">
                  <c:v>1998</c:v>
                </c:pt>
                <c:pt idx="345">
                  <c:v>1998</c:v>
                </c:pt>
                <c:pt idx="346">
                  <c:v>1998</c:v>
                </c:pt>
                <c:pt idx="347">
                  <c:v>1998</c:v>
                </c:pt>
                <c:pt idx="348">
                  <c:v>1999</c:v>
                </c:pt>
                <c:pt idx="349">
                  <c:v>1999</c:v>
                </c:pt>
                <c:pt idx="350">
                  <c:v>1999</c:v>
                </c:pt>
                <c:pt idx="351">
                  <c:v>1999</c:v>
                </c:pt>
                <c:pt idx="352">
                  <c:v>1999</c:v>
                </c:pt>
                <c:pt idx="353">
                  <c:v>1999</c:v>
                </c:pt>
                <c:pt idx="354">
                  <c:v>1999</c:v>
                </c:pt>
                <c:pt idx="355">
                  <c:v>1999</c:v>
                </c:pt>
                <c:pt idx="356">
                  <c:v>1999</c:v>
                </c:pt>
                <c:pt idx="357">
                  <c:v>1999</c:v>
                </c:pt>
                <c:pt idx="358">
                  <c:v>1999</c:v>
                </c:pt>
                <c:pt idx="359">
                  <c:v>1999</c:v>
                </c:pt>
                <c:pt idx="360">
                  <c:v>2000</c:v>
                </c:pt>
                <c:pt idx="361">
                  <c:v>2000</c:v>
                </c:pt>
                <c:pt idx="362">
                  <c:v>2000</c:v>
                </c:pt>
                <c:pt idx="363">
                  <c:v>2000</c:v>
                </c:pt>
                <c:pt idx="364">
                  <c:v>2000</c:v>
                </c:pt>
                <c:pt idx="365">
                  <c:v>2000</c:v>
                </c:pt>
                <c:pt idx="366">
                  <c:v>2000</c:v>
                </c:pt>
                <c:pt idx="367">
                  <c:v>2000</c:v>
                </c:pt>
                <c:pt idx="368">
                  <c:v>2000</c:v>
                </c:pt>
                <c:pt idx="369">
                  <c:v>2000</c:v>
                </c:pt>
                <c:pt idx="370">
                  <c:v>2000</c:v>
                </c:pt>
                <c:pt idx="371">
                  <c:v>2000</c:v>
                </c:pt>
                <c:pt idx="372">
                  <c:v>2001</c:v>
                </c:pt>
                <c:pt idx="373">
                  <c:v>2001</c:v>
                </c:pt>
                <c:pt idx="374">
                  <c:v>2001</c:v>
                </c:pt>
                <c:pt idx="375">
                  <c:v>2001</c:v>
                </c:pt>
                <c:pt idx="376">
                  <c:v>2001</c:v>
                </c:pt>
                <c:pt idx="377">
                  <c:v>2001</c:v>
                </c:pt>
                <c:pt idx="378">
                  <c:v>2001</c:v>
                </c:pt>
                <c:pt idx="379">
                  <c:v>2001</c:v>
                </c:pt>
                <c:pt idx="380">
                  <c:v>2001</c:v>
                </c:pt>
                <c:pt idx="381">
                  <c:v>2001</c:v>
                </c:pt>
                <c:pt idx="382">
                  <c:v>2001</c:v>
                </c:pt>
                <c:pt idx="383">
                  <c:v>2001</c:v>
                </c:pt>
                <c:pt idx="384">
                  <c:v>2002</c:v>
                </c:pt>
                <c:pt idx="385">
                  <c:v>2002</c:v>
                </c:pt>
                <c:pt idx="386">
                  <c:v>2002</c:v>
                </c:pt>
                <c:pt idx="387">
                  <c:v>2002</c:v>
                </c:pt>
                <c:pt idx="388">
                  <c:v>2002</c:v>
                </c:pt>
                <c:pt idx="389">
                  <c:v>2002</c:v>
                </c:pt>
                <c:pt idx="390">
                  <c:v>2002</c:v>
                </c:pt>
                <c:pt idx="391">
                  <c:v>2002</c:v>
                </c:pt>
                <c:pt idx="392">
                  <c:v>2002</c:v>
                </c:pt>
                <c:pt idx="393">
                  <c:v>2002</c:v>
                </c:pt>
                <c:pt idx="394">
                  <c:v>2002</c:v>
                </c:pt>
                <c:pt idx="395">
                  <c:v>2002</c:v>
                </c:pt>
                <c:pt idx="396">
                  <c:v>2003</c:v>
                </c:pt>
                <c:pt idx="397">
                  <c:v>2003</c:v>
                </c:pt>
                <c:pt idx="398">
                  <c:v>2003</c:v>
                </c:pt>
                <c:pt idx="399">
                  <c:v>2003</c:v>
                </c:pt>
                <c:pt idx="400">
                  <c:v>2003</c:v>
                </c:pt>
                <c:pt idx="401">
                  <c:v>2003</c:v>
                </c:pt>
                <c:pt idx="402">
                  <c:v>2003</c:v>
                </c:pt>
                <c:pt idx="403">
                  <c:v>2003</c:v>
                </c:pt>
                <c:pt idx="404">
                  <c:v>2003</c:v>
                </c:pt>
                <c:pt idx="405">
                  <c:v>2003</c:v>
                </c:pt>
                <c:pt idx="406">
                  <c:v>2003</c:v>
                </c:pt>
                <c:pt idx="407">
                  <c:v>2003</c:v>
                </c:pt>
                <c:pt idx="408">
                  <c:v>2004</c:v>
                </c:pt>
                <c:pt idx="409">
                  <c:v>2004</c:v>
                </c:pt>
                <c:pt idx="410">
                  <c:v>2004</c:v>
                </c:pt>
                <c:pt idx="411">
                  <c:v>2004</c:v>
                </c:pt>
                <c:pt idx="412">
                  <c:v>2004</c:v>
                </c:pt>
                <c:pt idx="413">
                  <c:v>2004</c:v>
                </c:pt>
                <c:pt idx="414">
                  <c:v>2004</c:v>
                </c:pt>
                <c:pt idx="415">
                  <c:v>2004</c:v>
                </c:pt>
                <c:pt idx="416">
                  <c:v>2004</c:v>
                </c:pt>
                <c:pt idx="417">
                  <c:v>2004</c:v>
                </c:pt>
                <c:pt idx="418">
                  <c:v>2004</c:v>
                </c:pt>
                <c:pt idx="419">
                  <c:v>2004</c:v>
                </c:pt>
                <c:pt idx="420">
                  <c:v>2005</c:v>
                </c:pt>
                <c:pt idx="421">
                  <c:v>2005</c:v>
                </c:pt>
                <c:pt idx="422">
                  <c:v>2005</c:v>
                </c:pt>
                <c:pt idx="423">
                  <c:v>2005</c:v>
                </c:pt>
                <c:pt idx="424">
                  <c:v>2005</c:v>
                </c:pt>
                <c:pt idx="425">
                  <c:v>2005</c:v>
                </c:pt>
                <c:pt idx="426">
                  <c:v>2005</c:v>
                </c:pt>
                <c:pt idx="427">
                  <c:v>2005</c:v>
                </c:pt>
                <c:pt idx="428">
                  <c:v>2005</c:v>
                </c:pt>
                <c:pt idx="429">
                  <c:v>2005</c:v>
                </c:pt>
                <c:pt idx="430">
                  <c:v>2005</c:v>
                </c:pt>
                <c:pt idx="431">
                  <c:v>2005</c:v>
                </c:pt>
                <c:pt idx="432">
                  <c:v>2006</c:v>
                </c:pt>
                <c:pt idx="433">
                  <c:v>2006</c:v>
                </c:pt>
                <c:pt idx="434">
                  <c:v>2006</c:v>
                </c:pt>
                <c:pt idx="435">
                  <c:v>2006</c:v>
                </c:pt>
                <c:pt idx="436">
                  <c:v>2006</c:v>
                </c:pt>
                <c:pt idx="437">
                  <c:v>2006</c:v>
                </c:pt>
                <c:pt idx="438">
                  <c:v>2006</c:v>
                </c:pt>
                <c:pt idx="439">
                  <c:v>2006</c:v>
                </c:pt>
                <c:pt idx="440">
                  <c:v>2006</c:v>
                </c:pt>
                <c:pt idx="441">
                  <c:v>2006</c:v>
                </c:pt>
                <c:pt idx="442">
                  <c:v>2006</c:v>
                </c:pt>
                <c:pt idx="443">
                  <c:v>2006</c:v>
                </c:pt>
                <c:pt idx="444">
                  <c:v>2007</c:v>
                </c:pt>
                <c:pt idx="445">
                  <c:v>2007</c:v>
                </c:pt>
                <c:pt idx="446">
                  <c:v>2007</c:v>
                </c:pt>
                <c:pt idx="447">
                  <c:v>2007</c:v>
                </c:pt>
                <c:pt idx="448">
                  <c:v>2007</c:v>
                </c:pt>
                <c:pt idx="449">
                  <c:v>2007</c:v>
                </c:pt>
                <c:pt idx="450">
                  <c:v>2007</c:v>
                </c:pt>
                <c:pt idx="451">
                  <c:v>2007</c:v>
                </c:pt>
                <c:pt idx="452">
                  <c:v>2007</c:v>
                </c:pt>
                <c:pt idx="453">
                  <c:v>2007</c:v>
                </c:pt>
                <c:pt idx="454">
                  <c:v>2007</c:v>
                </c:pt>
                <c:pt idx="455">
                  <c:v>2007</c:v>
                </c:pt>
                <c:pt idx="456">
                  <c:v>2008</c:v>
                </c:pt>
                <c:pt idx="457">
                  <c:v>2008</c:v>
                </c:pt>
                <c:pt idx="458">
                  <c:v>2008</c:v>
                </c:pt>
                <c:pt idx="459">
                  <c:v>2008</c:v>
                </c:pt>
                <c:pt idx="460">
                  <c:v>2008</c:v>
                </c:pt>
                <c:pt idx="461">
                  <c:v>2008</c:v>
                </c:pt>
                <c:pt idx="462">
                  <c:v>2008</c:v>
                </c:pt>
                <c:pt idx="463">
                  <c:v>2008</c:v>
                </c:pt>
                <c:pt idx="464">
                  <c:v>2008</c:v>
                </c:pt>
                <c:pt idx="465">
                  <c:v>2008</c:v>
                </c:pt>
                <c:pt idx="466">
                  <c:v>2008</c:v>
                </c:pt>
                <c:pt idx="467">
                  <c:v>2008</c:v>
                </c:pt>
                <c:pt idx="468">
                  <c:v>2009</c:v>
                </c:pt>
                <c:pt idx="469">
                  <c:v>2009</c:v>
                </c:pt>
                <c:pt idx="470">
                  <c:v>2009</c:v>
                </c:pt>
                <c:pt idx="471">
                  <c:v>2009</c:v>
                </c:pt>
                <c:pt idx="472">
                  <c:v>2009</c:v>
                </c:pt>
                <c:pt idx="473">
                  <c:v>2009</c:v>
                </c:pt>
                <c:pt idx="474">
                  <c:v>2009</c:v>
                </c:pt>
                <c:pt idx="475">
                  <c:v>2009</c:v>
                </c:pt>
                <c:pt idx="476">
                  <c:v>2009</c:v>
                </c:pt>
                <c:pt idx="477">
                  <c:v>2009</c:v>
                </c:pt>
                <c:pt idx="478">
                  <c:v>2009</c:v>
                </c:pt>
                <c:pt idx="479">
                  <c:v>2009</c:v>
                </c:pt>
                <c:pt idx="480">
                  <c:v>2010</c:v>
                </c:pt>
                <c:pt idx="481">
                  <c:v>2010</c:v>
                </c:pt>
                <c:pt idx="482">
                  <c:v>2010</c:v>
                </c:pt>
                <c:pt idx="483">
                  <c:v>2010</c:v>
                </c:pt>
                <c:pt idx="484">
                  <c:v>2010</c:v>
                </c:pt>
                <c:pt idx="485">
                  <c:v>2010</c:v>
                </c:pt>
                <c:pt idx="486">
                  <c:v>2010</c:v>
                </c:pt>
                <c:pt idx="487">
                  <c:v>2010</c:v>
                </c:pt>
                <c:pt idx="488">
                  <c:v>2010</c:v>
                </c:pt>
                <c:pt idx="489">
                  <c:v>2010</c:v>
                </c:pt>
                <c:pt idx="490">
                  <c:v>2010</c:v>
                </c:pt>
                <c:pt idx="491">
                  <c:v>2010</c:v>
                </c:pt>
                <c:pt idx="492">
                  <c:v>2011</c:v>
                </c:pt>
                <c:pt idx="493">
                  <c:v>2011</c:v>
                </c:pt>
                <c:pt idx="494">
                  <c:v>2011</c:v>
                </c:pt>
                <c:pt idx="495">
                  <c:v>2011</c:v>
                </c:pt>
                <c:pt idx="496">
                  <c:v>2011</c:v>
                </c:pt>
                <c:pt idx="497">
                  <c:v>2011</c:v>
                </c:pt>
                <c:pt idx="498">
                  <c:v>2011</c:v>
                </c:pt>
                <c:pt idx="499">
                  <c:v>2011</c:v>
                </c:pt>
                <c:pt idx="500">
                  <c:v>2011</c:v>
                </c:pt>
                <c:pt idx="501">
                  <c:v>2011</c:v>
                </c:pt>
                <c:pt idx="502">
                  <c:v>2011</c:v>
                </c:pt>
                <c:pt idx="503">
                  <c:v>2011</c:v>
                </c:pt>
                <c:pt idx="504">
                  <c:v>2012</c:v>
                </c:pt>
                <c:pt idx="505">
                  <c:v>2012</c:v>
                </c:pt>
                <c:pt idx="506">
                  <c:v>2012</c:v>
                </c:pt>
                <c:pt idx="507">
                  <c:v>2012</c:v>
                </c:pt>
                <c:pt idx="508">
                  <c:v>2012</c:v>
                </c:pt>
                <c:pt idx="509">
                  <c:v>2012</c:v>
                </c:pt>
                <c:pt idx="510">
                  <c:v>2012</c:v>
                </c:pt>
                <c:pt idx="511">
                  <c:v>2012</c:v>
                </c:pt>
                <c:pt idx="512">
                  <c:v>2012</c:v>
                </c:pt>
                <c:pt idx="513">
                  <c:v>2012</c:v>
                </c:pt>
                <c:pt idx="514">
                  <c:v>2012</c:v>
                </c:pt>
                <c:pt idx="515">
                  <c:v>2012</c:v>
                </c:pt>
                <c:pt idx="516">
                  <c:v>2013</c:v>
                </c:pt>
                <c:pt idx="517">
                  <c:v>2013</c:v>
                </c:pt>
                <c:pt idx="518">
                  <c:v>2013</c:v>
                </c:pt>
                <c:pt idx="519">
                  <c:v>2013</c:v>
                </c:pt>
                <c:pt idx="520">
                  <c:v>2013</c:v>
                </c:pt>
                <c:pt idx="521">
                  <c:v>2013</c:v>
                </c:pt>
                <c:pt idx="522">
                  <c:v>2013</c:v>
                </c:pt>
                <c:pt idx="523">
                  <c:v>2013</c:v>
                </c:pt>
                <c:pt idx="524">
                  <c:v>2013</c:v>
                </c:pt>
                <c:pt idx="525">
                  <c:v>2013</c:v>
                </c:pt>
                <c:pt idx="526">
                  <c:v>2013</c:v>
                </c:pt>
                <c:pt idx="527">
                  <c:v>2013</c:v>
                </c:pt>
                <c:pt idx="528">
                  <c:v>2014</c:v>
                </c:pt>
                <c:pt idx="529">
                  <c:v>2014</c:v>
                </c:pt>
                <c:pt idx="530">
                  <c:v>2014</c:v>
                </c:pt>
                <c:pt idx="531">
                  <c:v>2014</c:v>
                </c:pt>
                <c:pt idx="532">
                  <c:v>2014</c:v>
                </c:pt>
                <c:pt idx="533">
                  <c:v>2014</c:v>
                </c:pt>
                <c:pt idx="534">
                  <c:v>2014</c:v>
                </c:pt>
                <c:pt idx="535">
                  <c:v>2014</c:v>
                </c:pt>
                <c:pt idx="536">
                  <c:v>2014</c:v>
                </c:pt>
                <c:pt idx="537">
                  <c:v>2014</c:v>
                </c:pt>
                <c:pt idx="538">
                  <c:v>2014</c:v>
                </c:pt>
                <c:pt idx="539">
                  <c:v>2014</c:v>
                </c:pt>
                <c:pt idx="540">
                  <c:v>2015</c:v>
                </c:pt>
                <c:pt idx="541">
                  <c:v>2015</c:v>
                </c:pt>
                <c:pt idx="542">
                  <c:v>2015</c:v>
                </c:pt>
                <c:pt idx="543">
                  <c:v>2015</c:v>
                </c:pt>
                <c:pt idx="544">
                  <c:v>2015</c:v>
                </c:pt>
                <c:pt idx="545">
                  <c:v>2015</c:v>
                </c:pt>
                <c:pt idx="546">
                  <c:v>2015</c:v>
                </c:pt>
                <c:pt idx="547">
                  <c:v>2015</c:v>
                </c:pt>
                <c:pt idx="548">
                  <c:v>2015</c:v>
                </c:pt>
                <c:pt idx="549">
                  <c:v>2015</c:v>
                </c:pt>
                <c:pt idx="550">
                  <c:v>2015</c:v>
                </c:pt>
                <c:pt idx="551">
                  <c:v>2015</c:v>
                </c:pt>
                <c:pt idx="552">
                  <c:v>2016</c:v>
                </c:pt>
                <c:pt idx="553">
                  <c:v>2016</c:v>
                </c:pt>
                <c:pt idx="554">
                  <c:v>2016</c:v>
                </c:pt>
                <c:pt idx="555">
                  <c:v>2016</c:v>
                </c:pt>
                <c:pt idx="556">
                  <c:v>2016</c:v>
                </c:pt>
                <c:pt idx="557">
                  <c:v>2016</c:v>
                </c:pt>
                <c:pt idx="558">
                  <c:v>2016</c:v>
                </c:pt>
                <c:pt idx="559">
                  <c:v>2016</c:v>
                </c:pt>
                <c:pt idx="560">
                  <c:v>2016</c:v>
                </c:pt>
                <c:pt idx="561">
                  <c:v>2016</c:v>
                </c:pt>
                <c:pt idx="562">
                  <c:v>2016</c:v>
                </c:pt>
                <c:pt idx="563">
                  <c:v>2016</c:v>
                </c:pt>
                <c:pt idx="564">
                  <c:v>2017</c:v>
                </c:pt>
                <c:pt idx="565">
                  <c:v>2017</c:v>
                </c:pt>
                <c:pt idx="566">
                  <c:v>2017</c:v>
                </c:pt>
                <c:pt idx="567">
                  <c:v>2017</c:v>
                </c:pt>
                <c:pt idx="568">
                  <c:v>2017</c:v>
                </c:pt>
                <c:pt idx="569">
                  <c:v>2017</c:v>
                </c:pt>
                <c:pt idx="570">
                  <c:v>2017</c:v>
                </c:pt>
                <c:pt idx="571">
                  <c:v>2017</c:v>
                </c:pt>
                <c:pt idx="572">
                  <c:v>2017</c:v>
                </c:pt>
                <c:pt idx="573">
                  <c:v>2017</c:v>
                </c:pt>
                <c:pt idx="574">
                  <c:v>2017</c:v>
                </c:pt>
                <c:pt idx="575">
                  <c:v>2017</c:v>
                </c:pt>
                <c:pt idx="576">
                  <c:v>2018</c:v>
                </c:pt>
                <c:pt idx="577">
                  <c:v>2018</c:v>
                </c:pt>
                <c:pt idx="578">
                  <c:v>2018</c:v>
                </c:pt>
                <c:pt idx="579">
                  <c:v>2018</c:v>
                </c:pt>
                <c:pt idx="580">
                  <c:v>2018</c:v>
                </c:pt>
                <c:pt idx="581">
                  <c:v>2018</c:v>
                </c:pt>
                <c:pt idx="582">
                  <c:v>2018</c:v>
                </c:pt>
                <c:pt idx="583">
                  <c:v>2018</c:v>
                </c:pt>
                <c:pt idx="584">
                  <c:v>2018</c:v>
                </c:pt>
                <c:pt idx="585">
                  <c:v>2018</c:v>
                </c:pt>
                <c:pt idx="586">
                  <c:v>2018</c:v>
                </c:pt>
                <c:pt idx="587">
                  <c:v>2018</c:v>
                </c:pt>
                <c:pt idx="588">
                  <c:v>2019</c:v>
                </c:pt>
                <c:pt idx="589">
                  <c:v>2019</c:v>
                </c:pt>
                <c:pt idx="590">
                  <c:v>2019</c:v>
                </c:pt>
                <c:pt idx="591">
                  <c:v>2019</c:v>
                </c:pt>
                <c:pt idx="592">
                  <c:v>2019</c:v>
                </c:pt>
                <c:pt idx="593">
                  <c:v>2019</c:v>
                </c:pt>
                <c:pt idx="594">
                  <c:v>2019</c:v>
                </c:pt>
                <c:pt idx="595">
                  <c:v>2019</c:v>
                </c:pt>
                <c:pt idx="596">
                  <c:v>2019</c:v>
                </c:pt>
                <c:pt idx="597">
                  <c:v>2019</c:v>
                </c:pt>
                <c:pt idx="598">
                  <c:v>2019</c:v>
                </c:pt>
                <c:pt idx="599">
                  <c:v>2019</c:v>
                </c:pt>
                <c:pt idx="600">
                  <c:v>2020</c:v>
                </c:pt>
                <c:pt idx="601">
                  <c:v>2020</c:v>
                </c:pt>
                <c:pt idx="602">
                  <c:v>2020</c:v>
                </c:pt>
                <c:pt idx="603">
                  <c:v>2020</c:v>
                </c:pt>
                <c:pt idx="604">
                  <c:v>2020</c:v>
                </c:pt>
                <c:pt idx="605">
                  <c:v>2020</c:v>
                </c:pt>
                <c:pt idx="606">
                  <c:v>2020</c:v>
                </c:pt>
                <c:pt idx="607">
                  <c:v>2020</c:v>
                </c:pt>
                <c:pt idx="608">
                  <c:v>2020</c:v>
                </c:pt>
                <c:pt idx="609">
                  <c:v>2020</c:v>
                </c:pt>
                <c:pt idx="610">
                  <c:v>2020</c:v>
                </c:pt>
                <c:pt idx="611">
                  <c:v>2020</c:v>
                </c:pt>
                <c:pt idx="612">
                  <c:v>2021</c:v>
                </c:pt>
                <c:pt idx="613">
                  <c:v>2021</c:v>
                </c:pt>
                <c:pt idx="614">
                  <c:v>2021</c:v>
                </c:pt>
                <c:pt idx="615">
                  <c:v>2021</c:v>
                </c:pt>
                <c:pt idx="616">
                  <c:v>2021</c:v>
                </c:pt>
                <c:pt idx="617">
                  <c:v>2021</c:v>
                </c:pt>
                <c:pt idx="618">
                  <c:v>2021</c:v>
                </c:pt>
                <c:pt idx="619">
                  <c:v>2021</c:v>
                </c:pt>
                <c:pt idx="620">
                  <c:v>2021</c:v>
                </c:pt>
                <c:pt idx="621">
                  <c:v>2021</c:v>
                </c:pt>
                <c:pt idx="622">
                  <c:v>2021</c:v>
                </c:pt>
              </c:numCache>
            </c:numRef>
          </c:cat>
          <c:val>
            <c:numRef>
              <c:f>'Unemployment rate'!$C$26:$C$648</c:f>
              <c:numCache>
                <c:formatCode>0.0\%</c:formatCode>
                <c:ptCount val="623"/>
                <c:pt idx="0">
                  <c:v>3.9</c:v>
                </c:pt>
                <c:pt idx="1">
                  <c:v>4.2</c:v>
                </c:pt>
                <c:pt idx="2">
                  <c:v>4.4000000000000004</c:v>
                </c:pt>
                <c:pt idx="3">
                  <c:v>4.5999999999999996</c:v>
                </c:pt>
                <c:pt idx="4">
                  <c:v>4.8</c:v>
                </c:pt>
                <c:pt idx="5">
                  <c:v>4.9000000000000004</c:v>
                </c:pt>
                <c:pt idx="6">
                  <c:v>5</c:v>
                </c:pt>
                <c:pt idx="7">
                  <c:v>5.0999999999999996</c:v>
                </c:pt>
                <c:pt idx="8">
                  <c:v>5.4</c:v>
                </c:pt>
                <c:pt idx="9">
                  <c:v>5.5</c:v>
                </c:pt>
                <c:pt idx="10">
                  <c:v>5.9</c:v>
                </c:pt>
                <c:pt idx="11">
                  <c:v>6.1</c:v>
                </c:pt>
                <c:pt idx="12">
                  <c:v>5.9</c:v>
                </c:pt>
                <c:pt idx="13">
                  <c:v>5.9</c:v>
                </c:pt>
                <c:pt idx="14">
                  <c:v>6</c:v>
                </c:pt>
                <c:pt idx="15">
                  <c:v>5.9</c:v>
                </c:pt>
                <c:pt idx="16">
                  <c:v>5.9</c:v>
                </c:pt>
                <c:pt idx="17">
                  <c:v>5.9</c:v>
                </c:pt>
                <c:pt idx="18">
                  <c:v>6</c:v>
                </c:pt>
                <c:pt idx="19">
                  <c:v>6.1</c:v>
                </c:pt>
                <c:pt idx="20">
                  <c:v>6</c:v>
                </c:pt>
                <c:pt idx="21">
                  <c:v>5.8</c:v>
                </c:pt>
                <c:pt idx="22">
                  <c:v>6</c:v>
                </c:pt>
                <c:pt idx="23">
                  <c:v>6</c:v>
                </c:pt>
                <c:pt idx="24">
                  <c:v>5.8</c:v>
                </c:pt>
                <c:pt idx="25">
                  <c:v>5.7</c:v>
                </c:pt>
                <c:pt idx="26">
                  <c:v>5.8</c:v>
                </c:pt>
                <c:pt idx="27">
                  <c:v>5.7</c:v>
                </c:pt>
                <c:pt idx="28">
                  <c:v>5.7</c:v>
                </c:pt>
                <c:pt idx="29">
                  <c:v>5.7</c:v>
                </c:pt>
                <c:pt idx="30">
                  <c:v>5.6</c:v>
                </c:pt>
                <c:pt idx="31">
                  <c:v>5.6</c:v>
                </c:pt>
                <c:pt idx="32">
                  <c:v>5.5</c:v>
                </c:pt>
                <c:pt idx="33">
                  <c:v>5.6</c:v>
                </c:pt>
                <c:pt idx="34">
                  <c:v>5.3</c:v>
                </c:pt>
                <c:pt idx="35">
                  <c:v>5.2</c:v>
                </c:pt>
                <c:pt idx="36">
                  <c:v>4.9000000000000004</c:v>
                </c:pt>
                <c:pt idx="37">
                  <c:v>5</c:v>
                </c:pt>
                <c:pt idx="38">
                  <c:v>4.9000000000000004</c:v>
                </c:pt>
                <c:pt idx="39">
                  <c:v>5</c:v>
                </c:pt>
                <c:pt idx="40">
                  <c:v>4.9000000000000004</c:v>
                </c:pt>
                <c:pt idx="41">
                  <c:v>4.9000000000000004</c:v>
                </c:pt>
                <c:pt idx="42">
                  <c:v>4.8</c:v>
                </c:pt>
                <c:pt idx="43">
                  <c:v>4.8</c:v>
                </c:pt>
                <c:pt idx="44">
                  <c:v>4.8</c:v>
                </c:pt>
                <c:pt idx="45">
                  <c:v>4.5999999999999996</c:v>
                </c:pt>
                <c:pt idx="46">
                  <c:v>4.8</c:v>
                </c:pt>
                <c:pt idx="47">
                  <c:v>4.9000000000000004</c:v>
                </c:pt>
                <c:pt idx="48">
                  <c:v>5.0999999999999996</c:v>
                </c:pt>
                <c:pt idx="49">
                  <c:v>5.2</c:v>
                </c:pt>
                <c:pt idx="50">
                  <c:v>5.0999999999999996</c:v>
                </c:pt>
                <c:pt idx="51">
                  <c:v>5.0999999999999996</c:v>
                </c:pt>
                <c:pt idx="52">
                  <c:v>5.0999999999999996</c:v>
                </c:pt>
                <c:pt idx="53">
                  <c:v>5.4</c:v>
                </c:pt>
                <c:pt idx="54">
                  <c:v>5.5</c:v>
                </c:pt>
                <c:pt idx="55">
                  <c:v>5.5</c:v>
                </c:pt>
                <c:pt idx="56">
                  <c:v>5.9</c:v>
                </c:pt>
                <c:pt idx="57">
                  <c:v>6</c:v>
                </c:pt>
                <c:pt idx="58">
                  <c:v>6.6</c:v>
                </c:pt>
                <c:pt idx="59">
                  <c:v>7.2</c:v>
                </c:pt>
                <c:pt idx="60">
                  <c:v>8.1</c:v>
                </c:pt>
                <c:pt idx="61">
                  <c:v>8.1</c:v>
                </c:pt>
                <c:pt idx="62">
                  <c:v>8.6</c:v>
                </c:pt>
                <c:pt idx="63">
                  <c:v>8.8000000000000007</c:v>
                </c:pt>
                <c:pt idx="64">
                  <c:v>9</c:v>
                </c:pt>
                <c:pt idx="65">
                  <c:v>8.8000000000000007</c:v>
                </c:pt>
                <c:pt idx="66">
                  <c:v>8.6</c:v>
                </c:pt>
                <c:pt idx="67">
                  <c:v>8.4</c:v>
                </c:pt>
                <c:pt idx="68">
                  <c:v>8.4</c:v>
                </c:pt>
                <c:pt idx="69">
                  <c:v>8.4</c:v>
                </c:pt>
                <c:pt idx="70">
                  <c:v>8.3000000000000007</c:v>
                </c:pt>
                <c:pt idx="71">
                  <c:v>8.1999999999999993</c:v>
                </c:pt>
                <c:pt idx="72">
                  <c:v>7.9</c:v>
                </c:pt>
                <c:pt idx="73">
                  <c:v>7.7</c:v>
                </c:pt>
                <c:pt idx="74">
                  <c:v>7.6</c:v>
                </c:pt>
                <c:pt idx="75">
                  <c:v>7.7</c:v>
                </c:pt>
                <c:pt idx="76">
                  <c:v>7.4</c:v>
                </c:pt>
                <c:pt idx="77">
                  <c:v>7.6</c:v>
                </c:pt>
                <c:pt idx="78">
                  <c:v>7.8</c:v>
                </c:pt>
                <c:pt idx="79">
                  <c:v>7.8</c:v>
                </c:pt>
                <c:pt idx="80">
                  <c:v>7.6</c:v>
                </c:pt>
                <c:pt idx="81">
                  <c:v>7.7</c:v>
                </c:pt>
                <c:pt idx="82">
                  <c:v>7.8</c:v>
                </c:pt>
                <c:pt idx="83">
                  <c:v>7.8</c:v>
                </c:pt>
                <c:pt idx="84">
                  <c:v>7.5</c:v>
                </c:pt>
                <c:pt idx="85">
                  <c:v>7.6</c:v>
                </c:pt>
                <c:pt idx="86">
                  <c:v>7.4</c:v>
                </c:pt>
                <c:pt idx="87">
                  <c:v>7.2</c:v>
                </c:pt>
                <c:pt idx="88">
                  <c:v>7</c:v>
                </c:pt>
                <c:pt idx="89">
                  <c:v>7.2</c:v>
                </c:pt>
                <c:pt idx="90">
                  <c:v>6.9</c:v>
                </c:pt>
                <c:pt idx="91">
                  <c:v>7</c:v>
                </c:pt>
                <c:pt idx="92">
                  <c:v>6.8</c:v>
                </c:pt>
                <c:pt idx="93">
                  <c:v>6.8</c:v>
                </c:pt>
                <c:pt idx="94">
                  <c:v>6.8</c:v>
                </c:pt>
                <c:pt idx="95">
                  <c:v>6.4</c:v>
                </c:pt>
                <c:pt idx="96">
                  <c:v>6.4</c:v>
                </c:pt>
                <c:pt idx="97">
                  <c:v>6.3</c:v>
                </c:pt>
                <c:pt idx="98">
                  <c:v>6.3</c:v>
                </c:pt>
                <c:pt idx="99">
                  <c:v>6.1</c:v>
                </c:pt>
                <c:pt idx="100">
                  <c:v>6</c:v>
                </c:pt>
                <c:pt idx="101">
                  <c:v>5.9</c:v>
                </c:pt>
                <c:pt idx="102">
                  <c:v>6.2</c:v>
                </c:pt>
                <c:pt idx="103">
                  <c:v>5.9</c:v>
                </c:pt>
                <c:pt idx="104">
                  <c:v>6</c:v>
                </c:pt>
                <c:pt idx="105">
                  <c:v>5.8</c:v>
                </c:pt>
                <c:pt idx="106">
                  <c:v>5.9</c:v>
                </c:pt>
                <c:pt idx="107">
                  <c:v>6</c:v>
                </c:pt>
                <c:pt idx="108">
                  <c:v>5.9</c:v>
                </c:pt>
                <c:pt idx="109">
                  <c:v>5.9</c:v>
                </c:pt>
                <c:pt idx="110">
                  <c:v>5.8</c:v>
                </c:pt>
                <c:pt idx="111">
                  <c:v>5.8</c:v>
                </c:pt>
                <c:pt idx="112">
                  <c:v>5.6</c:v>
                </c:pt>
                <c:pt idx="113">
                  <c:v>5.7</c:v>
                </c:pt>
                <c:pt idx="114">
                  <c:v>5.7</c:v>
                </c:pt>
                <c:pt idx="115">
                  <c:v>6</c:v>
                </c:pt>
                <c:pt idx="116">
                  <c:v>5.9</c:v>
                </c:pt>
                <c:pt idx="117">
                  <c:v>6</c:v>
                </c:pt>
                <c:pt idx="118">
                  <c:v>5.9</c:v>
                </c:pt>
                <c:pt idx="119">
                  <c:v>6</c:v>
                </c:pt>
                <c:pt idx="120">
                  <c:v>6.3</c:v>
                </c:pt>
                <c:pt idx="121">
                  <c:v>6.3</c:v>
                </c:pt>
                <c:pt idx="122">
                  <c:v>6.3</c:v>
                </c:pt>
                <c:pt idx="123">
                  <c:v>6.9</c:v>
                </c:pt>
                <c:pt idx="124">
                  <c:v>7.5</c:v>
                </c:pt>
                <c:pt idx="125">
                  <c:v>7.6</c:v>
                </c:pt>
                <c:pt idx="126">
                  <c:v>7.8</c:v>
                </c:pt>
                <c:pt idx="127">
                  <c:v>7.7</c:v>
                </c:pt>
                <c:pt idx="128">
                  <c:v>7.5</c:v>
                </c:pt>
                <c:pt idx="129">
                  <c:v>7.5</c:v>
                </c:pt>
                <c:pt idx="130">
                  <c:v>7.5</c:v>
                </c:pt>
                <c:pt idx="131">
                  <c:v>7.2</c:v>
                </c:pt>
                <c:pt idx="132">
                  <c:v>7.5</c:v>
                </c:pt>
                <c:pt idx="133">
                  <c:v>7.4</c:v>
                </c:pt>
                <c:pt idx="134">
                  <c:v>7.4</c:v>
                </c:pt>
                <c:pt idx="135">
                  <c:v>7.2</c:v>
                </c:pt>
                <c:pt idx="136">
                  <c:v>7.5</c:v>
                </c:pt>
                <c:pt idx="137">
                  <c:v>7.5</c:v>
                </c:pt>
                <c:pt idx="138">
                  <c:v>7.2</c:v>
                </c:pt>
                <c:pt idx="139">
                  <c:v>7.4</c:v>
                </c:pt>
                <c:pt idx="140">
                  <c:v>7.6</c:v>
                </c:pt>
                <c:pt idx="141">
                  <c:v>7.9</c:v>
                </c:pt>
                <c:pt idx="142">
                  <c:v>8.3000000000000007</c:v>
                </c:pt>
                <c:pt idx="143">
                  <c:v>8.5</c:v>
                </c:pt>
                <c:pt idx="144">
                  <c:v>8.6</c:v>
                </c:pt>
                <c:pt idx="145">
                  <c:v>8.9</c:v>
                </c:pt>
                <c:pt idx="146">
                  <c:v>9</c:v>
                </c:pt>
                <c:pt idx="147">
                  <c:v>9.3000000000000007</c:v>
                </c:pt>
                <c:pt idx="148">
                  <c:v>9.4</c:v>
                </c:pt>
                <c:pt idx="149">
                  <c:v>9.6</c:v>
                </c:pt>
                <c:pt idx="150">
                  <c:v>9.8000000000000007</c:v>
                </c:pt>
                <c:pt idx="151">
                  <c:v>9.8000000000000007</c:v>
                </c:pt>
                <c:pt idx="152">
                  <c:v>10.1</c:v>
                </c:pt>
                <c:pt idx="153">
                  <c:v>10.4</c:v>
                </c:pt>
                <c:pt idx="154">
                  <c:v>10.8</c:v>
                </c:pt>
                <c:pt idx="155">
                  <c:v>10.8</c:v>
                </c:pt>
                <c:pt idx="156">
                  <c:v>10.4</c:v>
                </c:pt>
                <c:pt idx="157">
                  <c:v>10.4</c:v>
                </c:pt>
                <c:pt idx="158">
                  <c:v>10.3</c:v>
                </c:pt>
                <c:pt idx="159">
                  <c:v>10.199999999999999</c:v>
                </c:pt>
                <c:pt idx="160">
                  <c:v>10.1</c:v>
                </c:pt>
                <c:pt idx="161">
                  <c:v>10.1</c:v>
                </c:pt>
                <c:pt idx="162">
                  <c:v>9.4</c:v>
                </c:pt>
                <c:pt idx="163">
                  <c:v>9.5</c:v>
                </c:pt>
                <c:pt idx="164">
                  <c:v>9.1999999999999993</c:v>
                </c:pt>
                <c:pt idx="165">
                  <c:v>8.8000000000000007</c:v>
                </c:pt>
                <c:pt idx="166">
                  <c:v>8.5</c:v>
                </c:pt>
                <c:pt idx="167">
                  <c:v>8.3000000000000007</c:v>
                </c:pt>
                <c:pt idx="168">
                  <c:v>8</c:v>
                </c:pt>
                <c:pt idx="169">
                  <c:v>7.8</c:v>
                </c:pt>
                <c:pt idx="170">
                  <c:v>7.8</c:v>
                </c:pt>
                <c:pt idx="171">
                  <c:v>7.7</c:v>
                </c:pt>
                <c:pt idx="172">
                  <c:v>7.4</c:v>
                </c:pt>
                <c:pt idx="173">
                  <c:v>7.2</c:v>
                </c:pt>
                <c:pt idx="174">
                  <c:v>7.5</c:v>
                </c:pt>
                <c:pt idx="175">
                  <c:v>7.5</c:v>
                </c:pt>
                <c:pt idx="176">
                  <c:v>7.3</c:v>
                </c:pt>
                <c:pt idx="177">
                  <c:v>7.4</c:v>
                </c:pt>
                <c:pt idx="178">
                  <c:v>7.2</c:v>
                </c:pt>
                <c:pt idx="179">
                  <c:v>7.3</c:v>
                </c:pt>
                <c:pt idx="180">
                  <c:v>7.3</c:v>
                </c:pt>
                <c:pt idx="181">
                  <c:v>7.2</c:v>
                </c:pt>
                <c:pt idx="182">
                  <c:v>7.2</c:v>
                </c:pt>
                <c:pt idx="183">
                  <c:v>7.3</c:v>
                </c:pt>
                <c:pt idx="184">
                  <c:v>7.2</c:v>
                </c:pt>
                <c:pt idx="185">
                  <c:v>7.4</c:v>
                </c:pt>
                <c:pt idx="186">
                  <c:v>7.4</c:v>
                </c:pt>
                <c:pt idx="187">
                  <c:v>7.1</c:v>
                </c:pt>
                <c:pt idx="188">
                  <c:v>7.1</c:v>
                </c:pt>
                <c:pt idx="189">
                  <c:v>7.1</c:v>
                </c:pt>
                <c:pt idx="190">
                  <c:v>7</c:v>
                </c:pt>
                <c:pt idx="191">
                  <c:v>7</c:v>
                </c:pt>
                <c:pt idx="192">
                  <c:v>6.7</c:v>
                </c:pt>
                <c:pt idx="193">
                  <c:v>7.2</c:v>
                </c:pt>
                <c:pt idx="194">
                  <c:v>7.2</c:v>
                </c:pt>
                <c:pt idx="195">
                  <c:v>7.1</c:v>
                </c:pt>
                <c:pt idx="196">
                  <c:v>7.2</c:v>
                </c:pt>
                <c:pt idx="197">
                  <c:v>7.2</c:v>
                </c:pt>
                <c:pt idx="198">
                  <c:v>7</c:v>
                </c:pt>
                <c:pt idx="199">
                  <c:v>6.9</c:v>
                </c:pt>
                <c:pt idx="200">
                  <c:v>7</c:v>
                </c:pt>
                <c:pt idx="201">
                  <c:v>7</c:v>
                </c:pt>
                <c:pt idx="202">
                  <c:v>6.9</c:v>
                </c:pt>
                <c:pt idx="203">
                  <c:v>6.6</c:v>
                </c:pt>
                <c:pt idx="204">
                  <c:v>6.6</c:v>
                </c:pt>
                <c:pt idx="205">
                  <c:v>6.6</c:v>
                </c:pt>
                <c:pt idx="206">
                  <c:v>6.6</c:v>
                </c:pt>
                <c:pt idx="207">
                  <c:v>6.3</c:v>
                </c:pt>
                <c:pt idx="208">
                  <c:v>6.3</c:v>
                </c:pt>
                <c:pt idx="209">
                  <c:v>6.2</c:v>
                </c:pt>
                <c:pt idx="210">
                  <c:v>6.1</c:v>
                </c:pt>
                <c:pt idx="211">
                  <c:v>6</c:v>
                </c:pt>
                <c:pt idx="212">
                  <c:v>5.9</c:v>
                </c:pt>
                <c:pt idx="213">
                  <c:v>6</c:v>
                </c:pt>
                <c:pt idx="214">
                  <c:v>5.8</c:v>
                </c:pt>
                <c:pt idx="215">
                  <c:v>5.7</c:v>
                </c:pt>
                <c:pt idx="216">
                  <c:v>5.7</c:v>
                </c:pt>
                <c:pt idx="217">
                  <c:v>5.7</c:v>
                </c:pt>
                <c:pt idx="218">
                  <c:v>5.7</c:v>
                </c:pt>
                <c:pt idx="219">
                  <c:v>5.4</c:v>
                </c:pt>
                <c:pt idx="220">
                  <c:v>5.6</c:v>
                </c:pt>
                <c:pt idx="221">
                  <c:v>5.4</c:v>
                </c:pt>
                <c:pt idx="222">
                  <c:v>5.4</c:v>
                </c:pt>
                <c:pt idx="223">
                  <c:v>5.6</c:v>
                </c:pt>
                <c:pt idx="224">
                  <c:v>5.4</c:v>
                </c:pt>
                <c:pt idx="225">
                  <c:v>5.4</c:v>
                </c:pt>
                <c:pt idx="226">
                  <c:v>5.3</c:v>
                </c:pt>
                <c:pt idx="227">
                  <c:v>5.3</c:v>
                </c:pt>
                <c:pt idx="228">
                  <c:v>5.4</c:v>
                </c:pt>
                <c:pt idx="229">
                  <c:v>5.2</c:v>
                </c:pt>
                <c:pt idx="230">
                  <c:v>5</c:v>
                </c:pt>
                <c:pt idx="231">
                  <c:v>5.2</c:v>
                </c:pt>
                <c:pt idx="232">
                  <c:v>5.2</c:v>
                </c:pt>
                <c:pt idx="233">
                  <c:v>5.3</c:v>
                </c:pt>
                <c:pt idx="234">
                  <c:v>5.2</c:v>
                </c:pt>
                <c:pt idx="235">
                  <c:v>5.2</c:v>
                </c:pt>
                <c:pt idx="236">
                  <c:v>5.3</c:v>
                </c:pt>
                <c:pt idx="237">
                  <c:v>5.3</c:v>
                </c:pt>
                <c:pt idx="238">
                  <c:v>5.4</c:v>
                </c:pt>
                <c:pt idx="239">
                  <c:v>5.4</c:v>
                </c:pt>
                <c:pt idx="240">
                  <c:v>5.4</c:v>
                </c:pt>
                <c:pt idx="241">
                  <c:v>5.3</c:v>
                </c:pt>
                <c:pt idx="242">
                  <c:v>5.2</c:v>
                </c:pt>
                <c:pt idx="243">
                  <c:v>5.4</c:v>
                </c:pt>
                <c:pt idx="244">
                  <c:v>5.4</c:v>
                </c:pt>
                <c:pt idx="245">
                  <c:v>5.2</c:v>
                </c:pt>
                <c:pt idx="246">
                  <c:v>5.5</c:v>
                </c:pt>
                <c:pt idx="247">
                  <c:v>5.7</c:v>
                </c:pt>
                <c:pt idx="248">
                  <c:v>5.9</c:v>
                </c:pt>
                <c:pt idx="249">
                  <c:v>5.9</c:v>
                </c:pt>
                <c:pt idx="250">
                  <c:v>6.2</c:v>
                </c:pt>
                <c:pt idx="251">
                  <c:v>6.3</c:v>
                </c:pt>
                <c:pt idx="252">
                  <c:v>6.4</c:v>
                </c:pt>
                <c:pt idx="253">
                  <c:v>6.6</c:v>
                </c:pt>
                <c:pt idx="254">
                  <c:v>6.8</c:v>
                </c:pt>
                <c:pt idx="255">
                  <c:v>6.7</c:v>
                </c:pt>
                <c:pt idx="256">
                  <c:v>6.9</c:v>
                </c:pt>
                <c:pt idx="257">
                  <c:v>6.9</c:v>
                </c:pt>
                <c:pt idx="258">
                  <c:v>6.8</c:v>
                </c:pt>
                <c:pt idx="259">
                  <c:v>6.9</c:v>
                </c:pt>
                <c:pt idx="260">
                  <c:v>6.9</c:v>
                </c:pt>
                <c:pt idx="261">
                  <c:v>7</c:v>
                </c:pt>
                <c:pt idx="262">
                  <c:v>7</c:v>
                </c:pt>
                <c:pt idx="263">
                  <c:v>7.3</c:v>
                </c:pt>
                <c:pt idx="264">
                  <c:v>7.3</c:v>
                </c:pt>
                <c:pt idx="265">
                  <c:v>7.4</c:v>
                </c:pt>
                <c:pt idx="266">
                  <c:v>7.4</c:v>
                </c:pt>
                <c:pt idx="267">
                  <c:v>7.4</c:v>
                </c:pt>
                <c:pt idx="268">
                  <c:v>7.6</c:v>
                </c:pt>
                <c:pt idx="269">
                  <c:v>7.8</c:v>
                </c:pt>
                <c:pt idx="270">
                  <c:v>7.7</c:v>
                </c:pt>
                <c:pt idx="271">
                  <c:v>7.6</c:v>
                </c:pt>
                <c:pt idx="272">
                  <c:v>7.6</c:v>
                </c:pt>
                <c:pt idx="273">
                  <c:v>7.3</c:v>
                </c:pt>
                <c:pt idx="274">
                  <c:v>7.4</c:v>
                </c:pt>
                <c:pt idx="275">
                  <c:v>7.4</c:v>
                </c:pt>
                <c:pt idx="276">
                  <c:v>7.3</c:v>
                </c:pt>
                <c:pt idx="277">
                  <c:v>7.1</c:v>
                </c:pt>
                <c:pt idx="278">
                  <c:v>7</c:v>
                </c:pt>
                <c:pt idx="279">
                  <c:v>7.1</c:v>
                </c:pt>
                <c:pt idx="280">
                  <c:v>7.1</c:v>
                </c:pt>
                <c:pt idx="281">
                  <c:v>7</c:v>
                </c:pt>
                <c:pt idx="282">
                  <c:v>6.9</c:v>
                </c:pt>
                <c:pt idx="283">
                  <c:v>6.8</c:v>
                </c:pt>
                <c:pt idx="284">
                  <c:v>6.7</c:v>
                </c:pt>
                <c:pt idx="285">
                  <c:v>6.8</c:v>
                </c:pt>
                <c:pt idx="286">
                  <c:v>6.6</c:v>
                </c:pt>
                <c:pt idx="287">
                  <c:v>6.5</c:v>
                </c:pt>
                <c:pt idx="288">
                  <c:v>6.6</c:v>
                </c:pt>
                <c:pt idx="289">
                  <c:v>6.6</c:v>
                </c:pt>
                <c:pt idx="290">
                  <c:v>6.5</c:v>
                </c:pt>
                <c:pt idx="291">
                  <c:v>6.4</c:v>
                </c:pt>
                <c:pt idx="292">
                  <c:v>6.1</c:v>
                </c:pt>
                <c:pt idx="293">
                  <c:v>6.1</c:v>
                </c:pt>
                <c:pt idx="294">
                  <c:v>6.1</c:v>
                </c:pt>
                <c:pt idx="295">
                  <c:v>6</c:v>
                </c:pt>
                <c:pt idx="296">
                  <c:v>5.9</c:v>
                </c:pt>
                <c:pt idx="297">
                  <c:v>5.8</c:v>
                </c:pt>
                <c:pt idx="298">
                  <c:v>5.6</c:v>
                </c:pt>
                <c:pt idx="299">
                  <c:v>5.5</c:v>
                </c:pt>
                <c:pt idx="300">
                  <c:v>5.6</c:v>
                </c:pt>
                <c:pt idx="301">
                  <c:v>5.4</c:v>
                </c:pt>
                <c:pt idx="302">
                  <c:v>5.4</c:v>
                </c:pt>
                <c:pt idx="303">
                  <c:v>5.8</c:v>
                </c:pt>
                <c:pt idx="304">
                  <c:v>5.6</c:v>
                </c:pt>
                <c:pt idx="305">
                  <c:v>5.6</c:v>
                </c:pt>
                <c:pt idx="306">
                  <c:v>5.7</c:v>
                </c:pt>
                <c:pt idx="307">
                  <c:v>5.7</c:v>
                </c:pt>
                <c:pt idx="308">
                  <c:v>5.6</c:v>
                </c:pt>
                <c:pt idx="309">
                  <c:v>5.5</c:v>
                </c:pt>
                <c:pt idx="310">
                  <c:v>5.6</c:v>
                </c:pt>
                <c:pt idx="311">
                  <c:v>5.6</c:v>
                </c:pt>
                <c:pt idx="312">
                  <c:v>5.6</c:v>
                </c:pt>
                <c:pt idx="313">
                  <c:v>5.5</c:v>
                </c:pt>
                <c:pt idx="314">
                  <c:v>5.5</c:v>
                </c:pt>
                <c:pt idx="315">
                  <c:v>5.6</c:v>
                </c:pt>
                <c:pt idx="316">
                  <c:v>5.6</c:v>
                </c:pt>
                <c:pt idx="317">
                  <c:v>5.3</c:v>
                </c:pt>
                <c:pt idx="318">
                  <c:v>5.5</c:v>
                </c:pt>
                <c:pt idx="319">
                  <c:v>5.0999999999999996</c:v>
                </c:pt>
                <c:pt idx="320">
                  <c:v>5.2</c:v>
                </c:pt>
                <c:pt idx="321">
                  <c:v>5.2</c:v>
                </c:pt>
                <c:pt idx="322">
                  <c:v>5.4</c:v>
                </c:pt>
                <c:pt idx="323">
                  <c:v>5.4</c:v>
                </c:pt>
                <c:pt idx="324">
                  <c:v>5.3</c:v>
                </c:pt>
                <c:pt idx="325">
                  <c:v>5.2</c:v>
                </c:pt>
                <c:pt idx="326">
                  <c:v>5.2</c:v>
                </c:pt>
                <c:pt idx="327">
                  <c:v>5.0999999999999996</c:v>
                </c:pt>
                <c:pt idx="328">
                  <c:v>4.9000000000000004</c:v>
                </c:pt>
                <c:pt idx="329">
                  <c:v>5</c:v>
                </c:pt>
                <c:pt idx="330">
                  <c:v>4.9000000000000004</c:v>
                </c:pt>
                <c:pt idx="331">
                  <c:v>4.8</c:v>
                </c:pt>
                <c:pt idx="332">
                  <c:v>4.9000000000000004</c:v>
                </c:pt>
                <c:pt idx="333">
                  <c:v>4.7</c:v>
                </c:pt>
                <c:pt idx="334">
                  <c:v>4.5999999999999996</c:v>
                </c:pt>
                <c:pt idx="335">
                  <c:v>4.7</c:v>
                </c:pt>
                <c:pt idx="336">
                  <c:v>4.5999999999999996</c:v>
                </c:pt>
                <c:pt idx="337">
                  <c:v>4.5999999999999996</c:v>
                </c:pt>
                <c:pt idx="338">
                  <c:v>4.7</c:v>
                </c:pt>
                <c:pt idx="339">
                  <c:v>4.3</c:v>
                </c:pt>
                <c:pt idx="340">
                  <c:v>4.4000000000000004</c:v>
                </c:pt>
                <c:pt idx="341">
                  <c:v>4.5</c:v>
                </c:pt>
                <c:pt idx="342">
                  <c:v>4.5</c:v>
                </c:pt>
                <c:pt idx="343">
                  <c:v>4.5</c:v>
                </c:pt>
                <c:pt idx="344">
                  <c:v>4.5999999999999996</c:v>
                </c:pt>
                <c:pt idx="345">
                  <c:v>4.5</c:v>
                </c:pt>
                <c:pt idx="346">
                  <c:v>4.4000000000000004</c:v>
                </c:pt>
                <c:pt idx="347">
                  <c:v>4.4000000000000004</c:v>
                </c:pt>
                <c:pt idx="348">
                  <c:v>4.3</c:v>
                </c:pt>
                <c:pt idx="349">
                  <c:v>4.4000000000000004</c:v>
                </c:pt>
                <c:pt idx="350">
                  <c:v>4.2</c:v>
                </c:pt>
                <c:pt idx="351">
                  <c:v>4.3</c:v>
                </c:pt>
                <c:pt idx="352">
                  <c:v>4.2</c:v>
                </c:pt>
                <c:pt idx="353">
                  <c:v>4.3</c:v>
                </c:pt>
                <c:pt idx="354">
                  <c:v>4.3</c:v>
                </c:pt>
                <c:pt idx="355">
                  <c:v>4.2</c:v>
                </c:pt>
                <c:pt idx="356">
                  <c:v>4.2</c:v>
                </c:pt>
                <c:pt idx="357">
                  <c:v>4.0999999999999996</c:v>
                </c:pt>
                <c:pt idx="358">
                  <c:v>4.0999999999999996</c:v>
                </c:pt>
                <c:pt idx="359">
                  <c:v>4</c:v>
                </c:pt>
                <c:pt idx="360">
                  <c:v>4</c:v>
                </c:pt>
                <c:pt idx="361">
                  <c:v>4.0999999999999996</c:v>
                </c:pt>
                <c:pt idx="362">
                  <c:v>4</c:v>
                </c:pt>
                <c:pt idx="363">
                  <c:v>3.8</c:v>
                </c:pt>
                <c:pt idx="364">
                  <c:v>4</c:v>
                </c:pt>
                <c:pt idx="365">
                  <c:v>4</c:v>
                </c:pt>
                <c:pt idx="366">
                  <c:v>4</c:v>
                </c:pt>
                <c:pt idx="367">
                  <c:v>4.0999999999999996</c:v>
                </c:pt>
                <c:pt idx="368">
                  <c:v>3.9</c:v>
                </c:pt>
                <c:pt idx="369">
                  <c:v>3.9</c:v>
                </c:pt>
                <c:pt idx="370">
                  <c:v>3.9</c:v>
                </c:pt>
                <c:pt idx="371">
                  <c:v>3.9</c:v>
                </c:pt>
                <c:pt idx="372">
                  <c:v>4.2</c:v>
                </c:pt>
                <c:pt idx="373">
                  <c:v>4.2</c:v>
                </c:pt>
                <c:pt idx="374">
                  <c:v>4.3</c:v>
                </c:pt>
                <c:pt idx="375">
                  <c:v>4.4000000000000004</c:v>
                </c:pt>
                <c:pt idx="376">
                  <c:v>4.3</c:v>
                </c:pt>
                <c:pt idx="377">
                  <c:v>4.5</c:v>
                </c:pt>
                <c:pt idx="378">
                  <c:v>4.5999999999999996</c:v>
                </c:pt>
                <c:pt idx="379">
                  <c:v>4.9000000000000004</c:v>
                </c:pt>
                <c:pt idx="380">
                  <c:v>5</c:v>
                </c:pt>
                <c:pt idx="381">
                  <c:v>5.3</c:v>
                </c:pt>
                <c:pt idx="382">
                  <c:v>5.5</c:v>
                </c:pt>
                <c:pt idx="383">
                  <c:v>5.7</c:v>
                </c:pt>
                <c:pt idx="384">
                  <c:v>5.7</c:v>
                </c:pt>
                <c:pt idx="385">
                  <c:v>5.7</c:v>
                </c:pt>
                <c:pt idx="386">
                  <c:v>5.7</c:v>
                </c:pt>
                <c:pt idx="387">
                  <c:v>5.9</c:v>
                </c:pt>
                <c:pt idx="388">
                  <c:v>5.8</c:v>
                </c:pt>
                <c:pt idx="389">
                  <c:v>5.8</c:v>
                </c:pt>
                <c:pt idx="390">
                  <c:v>5.8</c:v>
                </c:pt>
                <c:pt idx="391">
                  <c:v>5.7</c:v>
                </c:pt>
                <c:pt idx="392">
                  <c:v>5.7</c:v>
                </c:pt>
                <c:pt idx="393">
                  <c:v>5.7</c:v>
                </c:pt>
                <c:pt idx="394">
                  <c:v>5.9</c:v>
                </c:pt>
                <c:pt idx="395">
                  <c:v>6</c:v>
                </c:pt>
                <c:pt idx="396">
                  <c:v>5.8</c:v>
                </c:pt>
                <c:pt idx="397">
                  <c:v>5.9</c:v>
                </c:pt>
                <c:pt idx="398">
                  <c:v>5.9</c:v>
                </c:pt>
                <c:pt idx="399">
                  <c:v>6</c:v>
                </c:pt>
                <c:pt idx="400">
                  <c:v>6.1</c:v>
                </c:pt>
                <c:pt idx="401">
                  <c:v>6.3</c:v>
                </c:pt>
                <c:pt idx="402">
                  <c:v>6.2</c:v>
                </c:pt>
                <c:pt idx="403">
                  <c:v>6.1</c:v>
                </c:pt>
                <c:pt idx="404">
                  <c:v>6.1</c:v>
                </c:pt>
                <c:pt idx="405">
                  <c:v>6</c:v>
                </c:pt>
                <c:pt idx="406">
                  <c:v>5.8</c:v>
                </c:pt>
                <c:pt idx="407">
                  <c:v>5.7</c:v>
                </c:pt>
                <c:pt idx="408">
                  <c:v>5.7</c:v>
                </c:pt>
                <c:pt idx="409">
                  <c:v>5.6</c:v>
                </c:pt>
                <c:pt idx="410">
                  <c:v>5.8</c:v>
                </c:pt>
                <c:pt idx="411">
                  <c:v>5.6</c:v>
                </c:pt>
                <c:pt idx="412">
                  <c:v>5.6</c:v>
                </c:pt>
                <c:pt idx="413">
                  <c:v>5.6</c:v>
                </c:pt>
                <c:pt idx="414">
                  <c:v>5.5</c:v>
                </c:pt>
                <c:pt idx="415">
                  <c:v>5.4</c:v>
                </c:pt>
                <c:pt idx="416">
                  <c:v>5.4</c:v>
                </c:pt>
                <c:pt idx="417">
                  <c:v>5.5</c:v>
                </c:pt>
                <c:pt idx="418">
                  <c:v>5.4</c:v>
                </c:pt>
                <c:pt idx="419">
                  <c:v>5.4</c:v>
                </c:pt>
                <c:pt idx="420">
                  <c:v>5.3</c:v>
                </c:pt>
                <c:pt idx="421">
                  <c:v>5.4</c:v>
                </c:pt>
                <c:pt idx="422">
                  <c:v>5.2</c:v>
                </c:pt>
                <c:pt idx="423">
                  <c:v>5.2</c:v>
                </c:pt>
                <c:pt idx="424">
                  <c:v>5.0999999999999996</c:v>
                </c:pt>
                <c:pt idx="425">
                  <c:v>5</c:v>
                </c:pt>
                <c:pt idx="426">
                  <c:v>5</c:v>
                </c:pt>
                <c:pt idx="427">
                  <c:v>4.9000000000000004</c:v>
                </c:pt>
                <c:pt idx="428">
                  <c:v>5</c:v>
                </c:pt>
                <c:pt idx="429">
                  <c:v>5</c:v>
                </c:pt>
                <c:pt idx="430">
                  <c:v>5</c:v>
                </c:pt>
                <c:pt idx="431">
                  <c:v>4.9000000000000004</c:v>
                </c:pt>
                <c:pt idx="432">
                  <c:v>4.7</c:v>
                </c:pt>
                <c:pt idx="433">
                  <c:v>4.8</c:v>
                </c:pt>
                <c:pt idx="434">
                  <c:v>4.7</c:v>
                </c:pt>
                <c:pt idx="435">
                  <c:v>4.7</c:v>
                </c:pt>
                <c:pt idx="436">
                  <c:v>4.5999999999999996</c:v>
                </c:pt>
                <c:pt idx="437">
                  <c:v>4.5999999999999996</c:v>
                </c:pt>
                <c:pt idx="438">
                  <c:v>4.7</c:v>
                </c:pt>
                <c:pt idx="439">
                  <c:v>4.7</c:v>
                </c:pt>
                <c:pt idx="440">
                  <c:v>4.5</c:v>
                </c:pt>
                <c:pt idx="441">
                  <c:v>4.4000000000000004</c:v>
                </c:pt>
                <c:pt idx="442">
                  <c:v>4.5</c:v>
                </c:pt>
                <c:pt idx="443">
                  <c:v>4.4000000000000004</c:v>
                </c:pt>
                <c:pt idx="444">
                  <c:v>4.5999999999999996</c:v>
                </c:pt>
                <c:pt idx="445">
                  <c:v>4.5</c:v>
                </c:pt>
                <c:pt idx="446">
                  <c:v>4.4000000000000004</c:v>
                </c:pt>
                <c:pt idx="447">
                  <c:v>4.5</c:v>
                </c:pt>
                <c:pt idx="448">
                  <c:v>4.4000000000000004</c:v>
                </c:pt>
                <c:pt idx="449">
                  <c:v>4.5999999999999996</c:v>
                </c:pt>
                <c:pt idx="450">
                  <c:v>4.7</c:v>
                </c:pt>
                <c:pt idx="451">
                  <c:v>4.5999999999999996</c:v>
                </c:pt>
                <c:pt idx="452">
                  <c:v>4.7</c:v>
                </c:pt>
                <c:pt idx="453">
                  <c:v>4.7</c:v>
                </c:pt>
                <c:pt idx="454">
                  <c:v>4.7</c:v>
                </c:pt>
                <c:pt idx="455">
                  <c:v>5</c:v>
                </c:pt>
                <c:pt idx="456">
                  <c:v>5</c:v>
                </c:pt>
                <c:pt idx="457">
                  <c:v>4.9000000000000004</c:v>
                </c:pt>
                <c:pt idx="458">
                  <c:v>5.0999999999999996</c:v>
                </c:pt>
                <c:pt idx="459">
                  <c:v>5</c:v>
                </c:pt>
                <c:pt idx="460">
                  <c:v>5.4</c:v>
                </c:pt>
                <c:pt idx="461">
                  <c:v>5.6</c:v>
                </c:pt>
                <c:pt idx="462">
                  <c:v>5.8</c:v>
                </c:pt>
                <c:pt idx="463">
                  <c:v>6.1</c:v>
                </c:pt>
                <c:pt idx="464">
                  <c:v>6.1</c:v>
                </c:pt>
                <c:pt idx="465">
                  <c:v>6.5</c:v>
                </c:pt>
                <c:pt idx="466">
                  <c:v>6.8</c:v>
                </c:pt>
                <c:pt idx="467">
                  <c:v>7.3</c:v>
                </c:pt>
                <c:pt idx="468">
                  <c:v>7.8</c:v>
                </c:pt>
                <c:pt idx="469">
                  <c:v>8.3000000000000007</c:v>
                </c:pt>
                <c:pt idx="470">
                  <c:v>8.6999999999999993</c:v>
                </c:pt>
                <c:pt idx="471">
                  <c:v>9</c:v>
                </c:pt>
                <c:pt idx="472">
                  <c:v>9.4</c:v>
                </c:pt>
                <c:pt idx="473">
                  <c:v>9.5</c:v>
                </c:pt>
                <c:pt idx="474">
                  <c:v>9.5</c:v>
                </c:pt>
                <c:pt idx="475">
                  <c:v>9.6</c:v>
                </c:pt>
                <c:pt idx="476">
                  <c:v>9.8000000000000007</c:v>
                </c:pt>
                <c:pt idx="477">
                  <c:v>10</c:v>
                </c:pt>
                <c:pt idx="478">
                  <c:v>9.9</c:v>
                </c:pt>
                <c:pt idx="479">
                  <c:v>9.9</c:v>
                </c:pt>
                <c:pt idx="480">
                  <c:v>9.8000000000000007</c:v>
                </c:pt>
                <c:pt idx="481">
                  <c:v>9.8000000000000007</c:v>
                </c:pt>
                <c:pt idx="482">
                  <c:v>9.9</c:v>
                </c:pt>
                <c:pt idx="483">
                  <c:v>9.9</c:v>
                </c:pt>
                <c:pt idx="484">
                  <c:v>9.6</c:v>
                </c:pt>
                <c:pt idx="485">
                  <c:v>9.4</c:v>
                </c:pt>
                <c:pt idx="486">
                  <c:v>9.4</c:v>
                </c:pt>
                <c:pt idx="487">
                  <c:v>9.5</c:v>
                </c:pt>
                <c:pt idx="488">
                  <c:v>9.5</c:v>
                </c:pt>
                <c:pt idx="489">
                  <c:v>9.4</c:v>
                </c:pt>
                <c:pt idx="490">
                  <c:v>9.8000000000000007</c:v>
                </c:pt>
                <c:pt idx="491">
                  <c:v>9.3000000000000007</c:v>
                </c:pt>
                <c:pt idx="492">
                  <c:v>9.1</c:v>
                </c:pt>
                <c:pt idx="493">
                  <c:v>9</c:v>
                </c:pt>
                <c:pt idx="494">
                  <c:v>9</c:v>
                </c:pt>
                <c:pt idx="495">
                  <c:v>9.1</c:v>
                </c:pt>
                <c:pt idx="496">
                  <c:v>9</c:v>
                </c:pt>
                <c:pt idx="497">
                  <c:v>9.1</c:v>
                </c:pt>
                <c:pt idx="498">
                  <c:v>9</c:v>
                </c:pt>
                <c:pt idx="499">
                  <c:v>9</c:v>
                </c:pt>
                <c:pt idx="500">
                  <c:v>9</c:v>
                </c:pt>
                <c:pt idx="501">
                  <c:v>8.8000000000000007</c:v>
                </c:pt>
                <c:pt idx="502">
                  <c:v>8.6</c:v>
                </c:pt>
                <c:pt idx="503">
                  <c:v>8.5</c:v>
                </c:pt>
                <c:pt idx="504">
                  <c:v>8.3000000000000007</c:v>
                </c:pt>
                <c:pt idx="505">
                  <c:v>8.3000000000000007</c:v>
                </c:pt>
                <c:pt idx="506">
                  <c:v>8.1999999999999993</c:v>
                </c:pt>
                <c:pt idx="507">
                  <c:v>8.1999999999999993</c:v>
                </c:pt>
                <c:pt idx="508">
                  <c:v>8.1999999999999993</c:v>
                </c:pt>
                <c:pt idx="509">
                  <c:v>8.1999999999999993</c:v>
                </c:pt>
                <c:pt idx="510">
                  <c:v>8.1999999999999993</c:v>
                </c:pt>
                <c:pt idx="511">
                  <c:v>8.1</c:v>
                </c:pt>
                <c:pt idx="512">
                  <c:v>7.8</c:v>
                </c:pt>
                <c:pt idx="513">
                  <c:v>7.8</c:v>
                </c:pt>
                <c:pt idx="514">
                  <c:v>7.7</c:v>
                </c:pt>
                <c:pt idx="515">
                  <c:v>7.9</c:v>
                </c:pt>
                <c:pt idx="516">
                  <c:v>8</c:v>
                </c:pt>
                <c:pt idx="517">
                  <c:v>7.7</c:v>
                </c:pt>
                <c:pt idx="518">
                  <c:v>7.5</c:v>
                </c:pt>
                <c:pt idx="519">
                  <c:v>7.6</c:v>
                </c:pt>
                <c:pt idx="520">
                  <c:v>7.5</c:v>
                </c:pt>
                <c:pt idx="521">
                  <c:v>7.5</c:v>
                </c:pt>
                <c:pt idx="522">
                  <c:v>7.3</c:v>
                </c:pt>
                <c:pt idx="523">
                  <c:v>7.2</c:v>
                </c:pt>
                <c:pt idx="524">
                  <c:v>7.2</c:v>
                </c:pt>
                <c:pt idx="525">
                  <c:v>7.2</c:v>
                </c:pt>
                <c:pt idx="526">
                  <c:v>6.9</c:v>
                </c:pt>
                <c:pt idx="527">
                  <c:v>6.7</c:v>
                </c:pt>
                <c:pt idx="528">
                  <c:v>6.6</c:v>
                </c:pt>
                <c:pt idx="529">
                  <c:v>6.7</c:v>
                </c:pt>
                <c:pt idx="530">
                  <c:v>6.7</c:v>
                </c:pt>
                <c:pt idx="531">
                  <c:v>6.2</c:v>
                </c:pt>
                <c:pt idx="532">
                  <c:v>6.3</c:v>
                </c:pt>
                <c:pt idx="533">
                  <c:v>6.1</c:v>
                </c:pt>
                <c:pt idx="534">
                  <c:v>6.2</c:v>
                </c:pt>
                <c:pt idx="535">
                  <c:v>6.1</c:v>
                </c:pt>
                <c:pt idx="536">
                  <c:v>5.9</c:v>
                </c:pt>
                <c:pt idx="537">
                  <c:v>5.7</c:v>
                </c:pt>
                <c:pt idx="538">
                  <c:v>5.8</c:v>
                </c:pt>
                <c:pt idx="539">
                  <c:v>5.6</c:v>
                </c:pt>
                <c:pt idx="540">
                  <c:v>5.7</c:v>
                </c:pt>
                <c:pt idx="541">
                  <c:v>5.5</c:v>
                </c:pt>
                <c:pt idx="542">
                  <c:v>5.4</c:v>
                </c:pt>
                <c:pt idx="543">
                  <c:v>5.4</c:v>
                </c:pt>
                <c:pt idx="544">
                  <c:v>5.6</c:v>
                </c:pt>
                <c:pt idx="545">
                  <c:v>5.3</c:v>
                </c:pt>
                <c:pt idx="546">
                  <c:v>5.2</c:v>
                </c:pt>
                <c:pt idx="547">
                  <c:v>5.0999999999999996</c:v>
                </c:pt>
                <c:pt idx="548">
                  <c:v>5</c:v>
                </c:pt>
                <c:pt idx="549">
                  <c:v>5</c:v>
                </c:pt>
                <c:pt idx="550">
                  <c:v>5.0999999999999996</c:v>
                </c:pt>
                <c:pt idx="551">
                  <c:v>5</c:v>
                </c:pt>
                <c:pt idx="552">
                  <c:v>4.8</c:v>
                </c:pt>
                <c:pt idx="553">
                  <c:v>4.9000000000000004</c:v>
                </c:pt>
                <c:pt idx="554">
                  <c:v>5</c:v>
                </c:pt>
                <c:pt idx="555">
                  <c:v>5.0999999999999996</c:v>
                </c:pt>
                <c:pt idx="556">
                  <c:v>4.8</c:v>
                </c:pt>
                <c:pt idx="557">
                  <c:v>4.9000000000000004</c:v>
                </c:pt>
                <c:pt idx="558">
                  <c:v>4.8</c:v>
                </c:pt>
                <c:pt idx="559">
                  <c:v>4.9000000000000004</c:v>
                </c:pt>
                <c:pt idx="560">
                  <c:v>5</c:v>
                </c:pt>
                <c:pt idx="561">
                  <c:v>4.9000000000000004</c:v>
                </c:pt>
                <c:pt idx="562">
                  <c:v>4.7</c:v>
                </c:pt>
                <c:pt idx="563">
                  <c:v>4.7</c:v>
                </c:pt>
                <c:pt idx="564">
                  <c:v>4.7</c:v>
                </c:pt>
                <c:pt idx="565">
                  <c:v>4.5999999999999996</c:v>
                </c:pt>
                <c:pt idx="566">
                  <c:v>4.4000000000000004</c:v>
                </c:pt>
                <c:pt idx="567">
                  <c:v>4.5</c:v>
                </c:pt>
                <c:pt idx="568">
                  <c:v>4.4000000000000004</c:v>
                </c:pt>
                <c:pt idx="569">
                  <c:v>4.3</c:v>
                </c:pt>
                <c:pt idx="570">
                  <c:v>4.3</c:v>
                </c:pt>
                <c:pt idx="571">
                  <c:v>4.4000000000000004</c:v>
                </c:pt>
                <c:pt idx="572">
                  <c:v>4.2</c:v>
                </c:pt>
                <c:pt idx="573">
                  <c:v>4.0999999999999996</c:v>
                </c:pt>
                <c:pt idx="574">
                  <c:v>4.2</c:v>
                </c:pt>
                <c:pt idx="575">
                  <c:v>4.0999999999999996</c:v>
                </c:pt>
                <c:pt idx="576">
                  <c:v>4</c:v>
                </c:pt>
                <c:pt idx="577">
                  <c:v>4.0999999999999996</c:v>
                </c:pt>
                <c:pt idx="578">
                  <c:v>4</c:v>
                </c:pt>
                <c:pt idx="579">
                  <c:v>4</c:v>
                </c:pt>
                <c:pt idx="580">
                  <c:v>3.8</c:v>
                </c:pt>
                <c:pt idx="581">
                  <c:v>4</c:v>
                </c:pt>
                <c:pt idx="582">
                  <c:v>3.8</c:v>
                </c:pt>
                <c:pt idx="583">
                  <c:v>3.8</c:v>
                </c:pt>
                <c:pt idx="584">
                  <c:v>3.7</c:v>
                </c:pt>
                <c:pt idx="585">
                  <c:v>3.8</c:v>
                </c:pt>
                <c:pt idx="586">
                  <c:v>3.8</c:v>
                </c:pt>
                <c:pt idx="587">
                  <c:v>3.9</c:v>
                </c:pt>
                <c:pt idx="588">
                  <c:v>4</c:v>
                </c:pt>
                <c:pt idx="589">
                  <c:v>3.8</c:v>
                </c:pt>
                <c:pt idx="590">
                  <c:v>3.8</c:v>
                </c:pt>
                <c:pt idx="591">
                  <c:v>3.7</c:v>
                </c:pt>
                <c:pt idx="592">
                  <c:v>3.7</c:v>
                </c:pt>
                <c:pt idx="593">
                  <c:v>3.6</c:v>
                </c:pt>
                <c:pt idx="594">
                  <c:v>3.6</c:v>
                </c:pt>
                <c:pt idx="595">
                  <c:v>3.7</c:v>
                </c:pt>
                <c:pt idx="596">
                  <c:v>3.5</c:v>
                </c:pt>
                <c:pt idx="597">
                  <c:v>3.6</c:v>
                </c:pt>
                <c:pt idx="598">
                  <c:v>3.6</c:v>
                </c:pt>
                <c:pt idx="599">
                  <c:v>3.6</c:v>
                </c:pt>
                <c:pt idx="600">
                  <c:v>3.5</c:v>
                </c:pt>
                <c:pt idx="601">
                  <c:v>3.5</c:v>
                </c:pt>
                <c:pt idx="602">
                  <c:v>4.4000000000000004</c:v>
                </c:pt>
                <c:pt idx="603">
                  <c:v>14.8</c:v>
                </c:pt>
                <c:pt idx="604">
                  <c:v>13.3</c:v>
                </c:pt>
                <c:pt idx="605">
                  <c:v>11.1</c:v>
                </c:pt>
                <c:pt idx="606">
                  <c:v>10.199999999999999</c:v>
                </c:pt>
                <c:pt idx="607">
                  <c:v>8.4</c:v>
                </c:pt>
                <c:pt idx="608">
                  <c:v>7.8</c:v>
                </c:pt>
                <c:pt idx="609">
                  <c:v>6.9</c:v>
                </c:pt>
                <c:pt idx="610">
                  <c:v>6.7</c:v>
                </c:pt>
                <c:pt idx="611">
                  <c:v>6.7</c:v>
                </c:pt>
                <c:pt idx="612">
                  <c:v>6.3</c:v>
                </c:pt>
                <c:pt idx="613">
                  <c:v>6.2</c:v>
                </c:pt>
                <c:pt idx="614">
                  <c:v>6</c:v>
                </c:pt>
                <c:pt idx="615">
                  <c:v>6.1</c:v>
                </c:pt>
                <c:pt idx="616">
                  <c:v>5.8</c:v>
                </c:pt>
                <c:pt idx="617">
                  <c:v>5.9</c:v>
                </c:pt>
                <c:pt idx="618">
                  <c:v>5.4</c:v>
                </c:pt>
                <c:pt idx="619">
                  <c:v>5.2</c:v>
                </c:pt>
                <c:pt idx="620">
                  <c:v>4.8</c:v>
                </c:pt>
                <c:pt idx="621">
                  <c:v>4.5999999999999996</c:v>
                </c:pt>
                <c:pt idx="622">
                  <c:v>4.2</c:v>
                </c:pt>
              </c:numCache>
            </c:numRef>
          </c:val>
          <c:smooth val="0"/>
          <c:extLst>
            <c:ext xmlns:c16="http://schemas.microsoft.com/office/drawing/2014/chart" uri="{C3380CC4-5D6E-409C-BE32-E72D297353CC}">
              <c16:uniqueId val="{00000000-93CC-694B-BFCA-A995F33946DD}"/>
            </c:ext>
          </c:extLst>
        </c:ser>
        <c:dLbls>
          <c:showLegendKey val="0"/>
          <c:showVal val="0"/>
          <c:showCatName val="0"/>
          <c:showSerName val="0"/>
          <c:showPercent val="0"/>
          <c:showBubbleSize val="0"/>
        </c:dLbls>
        <c:smooth val="0"/>
        <c:axId val="-2109874104"/>
        <c:axId val="-2103747048"/>
      </c:lineChart>
      <c:catAx>
        <c:axId val="-2109874104"/>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2103747048"/>
        <c:crosses val="autoZero"/>
        <c:auto val="1"/>
        <c:lblAlgn val="ctr"/>
        <c:lblOffset val="100"/>
        <c:tickLblSkip val="60"/>
        <c:tickMarkSkip val="60"/>
        <c:noMultiLvlLbl val="0"/>
      </c:catAx>
      <c:valAx>
        <c:axId val="-2103747048"/>
        <c:scaling>
          <c:orientation val="minMax"/>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2109874104"/>
        <c:crosses val="autoZero"/>
        <c:crossBetween val="between"/>
        <c:majorUnit val="4"/>
        <c:dispUnits>
          <c:builtInUnit val="hundreds"/>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27940</xdr:colOff>
      <xdr:row>2</xdr:row>
      <xdr:rowOff>74930</xdr:rowOff>
    </xdr:from>
    <xdr:to>
      <xdr:col>6</xdr:col>
      <xdr:colOff>370840</xdr:colOff>
      <xdr:row>19</xdr:row>
      <xdr:rowOff>36830</xdr:rowOff>
    </xdr:to>
    <xdr:graphicFrame macro="">
      <xdr:nvGraphicFramePr>
        <xdr:cNvPr id="2" name="Chart 1">
          <a:extLst>
            <a:ext uri="{FF2B5EF4-FFF2-40B4-BE49-F238E27FC236}">
              <a16:creationId xmlns:a16="http://schemas.microsoft.com/office/drawing/2014/main" id="{9919CB1A-AB15-3349-ACC0-14A4234B0B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5</xdr:col>
      <xdr:colOff>678180</xdr:colOff>
      <xdr:row>40</xdr:row>
      <xdr:rowOff>121920</xdr:rowOff>
    </xdr:to>
    <xdr:sp macro="" textlink="">
      <xdr:nvSpPr>
        <xdr:cNvPr id="3" name="AutoShape 14">
          <a:extLst>
            <a:ext uri="{FF2B5EF4-FFF2-40B4-BE49-F238E27FC236}">
              <a16:creationId xmlns:a16="http://schemas.microsoft.com/office/drawing/2014/main" id="{AD513A65-E7B7-854E-B02C-BDD3C5AB184C}"/>
            </a:ext>
          </a:extLst>
        </xdr:cNvPr>
        <xdr:cNvSpPr>
          <a:spLocks noChangeArrowheads="1"/>
        </xdr:cNvSpPr>
      </xdr:nvSpPr>
      <xdr:spPr bwMode="auto">
        <a:xfrm>
          <a:off x="0" y="0"/>
          <a:ext cx="5529580" cy="774192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1130300</xdr:colOff>
      <xdr:row>40</xdr:row>
      <xdr:rowOff>203200</xdr:rowOff>
    </xdr:to>
    <xdr:sp macro="" textlink="">
      <xdr:nvSpPr>
        <xdr:cNvPr id="4" name="AutoShape 14">
          <a:extLst>
            <a:ext uri="{FF2B5EF4-FFF2-40B4-BE49-F238E27FC236}">
              <a16:creationId xmlns:a16="http://schemas.microsoft.com/office/drawing/2014/main" id="{660304CA-9275-AD4C-AFA9-EC659D7B945D}"/>
            </a:ext>
          </a:extLst>
        </xdr:cNvPr>
        <xdr:cNvSpPr>
          <a:spLocks noChangeArrowheads="1"/>
        </xdr:cNvSpPr>
      </xdr:nvSpPr>
      <xdr:spPr bwMode="auto">
        <a:xfrm>
          <a:off x="0" y="0"/>
          <a:ext cx="5524500" cy="78105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10160</xdr:rowOff>
    </xdr:from>
    <xdr:to>
      <xdr:col>4</xdr:col>
      <xdr:colOff>76200</xdr:colOff>
      <xdr:row>19</xdr:row>
      <xdr:rowOff>162560</xdr:rowOff>
    </xdr:to>
    <xdr:graphicFrame macro="">
      <xdr:nvGraphicFramePr>
        <xdr:cNvPr id="3" name="Chart 2">
          <a:extLst>
            <a:ext uri="{FF2B5EF4-FFF2-40B4-BE49-F238E27FC236}">
              <a16:creationId xmlns:a16="http://schemas.microsoft.com/office/drawing/2014/main" id="{A842D9E6-80F0-9243-B858-DA5F73B8FE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35560</xdr:rowOff>
    </xdr:from>
    <xdr:to>
      <xdr:col>4</xdr:col>
      <xdr:colOff>76200</xdr:colOff>
      <xdr:row>38</xdr:row>
      <xdr:rowOff>187960</xdr:rowOff>
    </xdr:to>
    <xdr:graphicFrame macro="">
      <xdr:nvGraphicFramePr>
        <xdr:cNvPr id="4" name="Chart 2">
          <a:extLst>
            <a:ext uri="{FF2B5EF4-FFF2-40B4-BE49-F238E27FC236}">
              <a16:creationId xmlns:a16="http://schemas.microsoft.com/office/drawing/2014/main" id="{7436507D-9F95-B34A-9B7F-2686D02EFC1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44450</xdr:rowOff>
    </xdr:from>
    <xdr:to>
      <xdr:col>6</xdr:col>
      <xdr:colOff>533400</xdr:colOff>
      <xdr:row>17</xdr:row>
      <xdr:rowOff>196850</xdr:rowOff>
    </xdr:to>
    <xdr:graphicFrame macro="">
      <xdr:nvGraphicFramePr>
        <xdr:cNvPr id="4" name="Chart 3">
          <a:extLst>
            <a:ext uri="{FF2B5EF4-FFF2-40B4-BE49-F238E27FC236}">
              <a16:creationId xmlns:a16="http://schemas.microsoft.com/office/drawing/2014/main" id="{94EC5B1D-DB6A-444F-B250-7585A32433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48"/>
  <sheetViews>
    <sheetView tabSelected="1" workbookViewId="0"/>
  </sheetViews>
  <sheetFormatPr defaultColWidth="10.85546875" defaultRowHeight="15.75" x14ac:dyDescent="0.25"/>
  <cols>
    <col min="1" max="1" width="44" style="3" customWidth="1"/>
    <col min="2" max="2" width="16.85546875" style="77" customWidth="1"/>
    <col min="3" max="4" width="21.42578125" style="3" customWidth="1"/>
    <col min="5" max="5" width="21.140625" style="4" customWidth="1"/>
    <col min="6" max="6" width="15" style="80" customWidth="1"/>
    <col min="7" max="16384" width="10.85546875" style="3"/>
  </cols>
  <sheetData>
    <row r="1" spans="1:8" x14ac:dyDescent="0.25">
      <c r="A1" s="78" t="s">
        <v>373</v>
      </c>
      <c r="H1" s="98"/>
    </row>
    <row r="3" spans="1:8" ht="31.5" x14ac:dyDescent="0.25">
      <c r="A3" s="130" t="s">
        <v>29</v>
      </c>
      <c r="B3" s="131" t="s">
        <v>297</v>
      </c>
      <c r="C3" s="107" t="s">
        <v>327</v>
      </c>
      <c r="D3" s="107" t="s">
        <v>30</v>
      </c>
      <c r="E3" s="107" t="s">
        <v>31</v>
      </c>
      <c r="F3" s="107" t="s">
        <v>267</v>
      </c>
    </row>
    <row r="4" spans="1:8" x14ac:dyDescent="0.25">
      <c r="A4" s="81" t="s">
        <v>274</v>
      </c>
      <c r="B4" s="136">
        <v>44133</v>
      </c>
      <c r="C4" s="82">
        <v>1853</v>
      </c>
      <c r="D4" s="108" t="s">
        <v>275</v>
      </c>
      <c r="E4" s="108" t="s">
        <v>260</v>
      </c>
      <c r="F4" s="108" t="s">
        <v>12</v>
      </c>
    </row>
    <row r="5" spans="1:8" ht="31.5" x14ac:dyDescent="0.25">
      <c r="A5" s="81" t="s">
        <v>361</v>
      </c>
      <c r="B5" s="136">
        <v>43983</v>
      </c>
      <c r="C5" s="83">
        <v>4458</v>
      </c>
      <c r="D5" s="108" t="s">
        <v>177</v>
      </c>
      <c r="E5" s="108" t="s">
        <v>39</v>
      </c>
      <c r="F5" s="156"/>
    </row>
    <row r="6" spans="1:8" x14ac:dyDescent="0.25">
      <c r="A6" s="81" t="s">
        <v>328</v>
      </c>
      <c r="B6" s="137"/>
      <c r="C6" s="83">
        <v>2713</v>
      </c>
      <c r="D6" s="87" t="s">
        <v>236</v>
      </c>
      <c r="E6" s="87" t="s">
        <v>33</v>
      </c>
      <c r="F6" s="108" t="s">
        <v>12</v>
      </c>
    </row>
    <row r="7" spans="1:8" x14ac:dyDescent="0.25">
      <c r="A7" s="81" t="s">
        <v>0</v>
      </c>
      <c r="B7" s="136"/>
      <c r="C7" s="83">
        <v>18780</v>
      </c>
      <c r="D7" s="108" t="s">
        <v>32</v>
      </c>
      <c r="E7" s="108" t="s">
        <v>33</v>
      </c>
      <c r="F7" s="156"/>
    </row>
    <row r="8" spans="1:8" ht="31.5" x14ac:dyDescent="0.25">
      <c r="A8" s="81" t="s">
        <v>223</v>
      </c>
      <c r="B8" s="136">
        <v>44055</v>
      </c>
      <c r="C8" s="83">
        <v>4223</v>
      </c>
      <c r="D8" s="108" t="s">
        <v>224</v>
      </c>
      <c r="E8" s="108" t="s">
        <v>133</v>
      </c>
      <c r="F8" s="156"/>
    </row>
    <row r="9" spans="1:8" ht="31.5" x14ac:dyDescent="0.25">
      <c r="A9" s="81" t="s">
        <v>13</v>
      </c>
      <c r="B9" s="138">
        <v>43951</v>
      </c>
      <c r="C9" s="83">
        <v>5573</v>
      </c>
      <c r="D9" s="108" t="s">
        <v>34</v>
      </c>
      <c r="E9" s="108" t="s">
        <v>35</v>
      </c>
      <c r="F9" s="156"/>
    </row>
    <row r="10" spans="1:8" x14ac:dyDescent="0.25">
      <c r="A10" s="81" t="s">
        <v>14</v>
      </c>
      <c r="B10" s="136">
        <v>43956</v>
      </c>
      <c r="C10" s="83">
        <v>4257</v>
      </c>
      <c r="D10" s="108" t="s">
        <v>36</v>
      </c>
      <c r="E10" s="108" t="s">
        <v>37</v>
      </c>
      <c r="F10" s="109" t="s">
        <v>12</v>
      </c>
    </row>
    <row r="11" spans="1:8" ht="26.1" customHeight="1" x14ac:dyDescent="0.25">
      <c r="A11" s="81" t="s">
        <v>15</v>
      </c>
      <c r="B11" s="136">
        <v>43959</v>
      </c>
      <c r="C11" s="83">
        <f>5576+7200+7255</f>
        <v>20031</v>
      </c>
      <c r="D11" s="108" t="s">
        <v>38</v>
      </c>
      <c r="E11" s="108" t="s">
        <v>39</v>
      </c>
      <c r="F11" s="109" t="s">
        <v>12</v>
      </c>
    </row>
    <row r="12" spans="1:8" x14ac:dyDescent="0.25">
      <c r="A12" s="81" t="s">
        <v>219</v>
      </c>
      <c r="B12" s="136">
        <v>43958</v>
      </c>
      <c r="C12" s="83">
        <v>2953</v>
      </c>
      <c r="D12" s="108" t="s">
        <v>220</v>
      </c>
      <c r="E12" s="108" t="s">
        <v>221</v>
      </c>
      <c r="F12" s="109" t="s">
        <v>12</v>
      </c>
    </row>
    <row r="13" spans="1:8" x14ac:dyDescent="0.25">
      <c r="A13" s="84" t="s">
        <v>125</v>
      </c>
      <c r="B13" s="136">
        <v>43982</v>
      </c>
      <c r="C13" s="83">
        <v>26296</v>
      </c>
      <c r="D13" s="112" t="s">
        <v>126</v>
      </c>
      <c r="E13" s="112" t="s">
        <v>127</v>
      </c>
      <c r="F13" s="110" t="s">
        <v>12</v>
      </c>
    </row>
    <row r="14" spans="1:8" x14ac:dyDescent="0.25">
      <c r="A14" s="84" t="s">
        <v>128</v>
      </c>
      <c r="B14" s="136">
        <v>43958</v>
      </c>
      <c r="C14" s="83">
        <v>533</v>
      </c>
      <c r="D14" s="112" t="s">
        <v>129</v>
      </c>
      <c r="E14" s="112" t="s">
        <v>130</v>
      </c>
      <c r="F14" s="156"/>
    </row>
    <row r="15" spans="1:8" ht="31.5" x14ac:dyDescent="0.25">
      <c r="A15" s="84" t="s">
        <v>298</v>
      </c>
      <c r="B15" s="136">
        <v>44041</v>
      </c>
      <c r="C15" s="83">
        <v>9879</v>
      </c>
      <c r="D15" s="112" t="s">
        <v>299</v>
      </c>
      <c r="E15" s="112" t="s">
        <v>300</v>
      </c>
      <c r="F15" s="156"/>
    </row>
    <row r="16" spans="1:8" ht="31.5" x14ac:dyDescent="0.25">
      <c r="A16" s="84" t="s">
        <v>337</v>
      </c>
      <c r="B16" s="137"/>
      <c r="C16" s="83">
        <v>1684</v>
      </c>
      <c r="D16" s="85" t="s">
        <v>339</v>
      </c>
      <c r="E16" s="85" t="s">
        <v>301</v>
      </c>
      <c r="F16" s="157"/>
    </row>
    <row r="17" spans="1:6" x14ac:dyDescent="0.25">
      <c r="A17" s="81" t="s">
        <v>305</v>
      </c>
      <c r="B17" s="136">
        <v>43923</v>
      </c>
      <c r="C17" s="83">
        <v>1807</v>
      </c>
      <c r="D17" s="108" t="s">
        <v>40</v>
      </c>
      <c r="E17" s="108" t="s">
        <v>41</v>
      </c>
      <c r="F17" s="156"/>
    </row>
    <row r="18" spans="1:6" x14ac:dyDescent="0.25">
      <c r="A18" s="81" t="s">
        <v>276</v>
      </c>
      <c r="B18" s="136"/>
      <c r="C18" s="83">
        <v>1020</v>
      </c>
      <c r="D18" s="108" t="s">
        <v>269</v>
      </c>
      <c r="E18" s="108" t="s">
        <v>277</v>
      </c>
      <c r="F18" s="156"/>
    </row>
    <row r="19" spans="1:6" ht="31.5" x14ac:dyDescent="0.25">
      <c r="A19" s="81" t="s">
        <v>1</v>
      </c>
      <c r="B19" s="136">
        <v>43936</v>
      </c>
      <c r="C19" s="83">
        <v>118177</v>
      </c>
      <c r="D19" s="108" t="s">
        <v>42</v>
      </c>
      <c r="E19" s="108" t="s">
        <v>43</v>
      </c>
      <c r="F19" s="110" t="s">
        <v>12</v>
      </c>
    </row>
    <row r="20" spans="1:6" x14ac:dyDescent="0.25">
      <c r="A20" s="81" t="s">
        <v>2</v>
      </c>
      <c r="B20" s="136">
        <v>43927</v>
      </c>
      <c r="C20" s="83">
        <v>2991</v>
      </c>
      <c r="D20" s="108" t="s">
        <v>44</v>
      </c>
      <c r="E20" s="108" t="s">
        <v>45</v>
      </c>
      <c r="F20" s="109" t="s">
        <v>12</v>
      </c>
    </row>
    <row r="21" spans="1:6" x14ac:dyDescent="0.25">
      <c r="A21" s="81" t="s">
        <v>228</v>
      </c>
      <c r="B21" s="136">
        <v>43970</v>
      </c>
      <c r="C21" s="83">
        <v>12661</v>
      </c>
      <c r="D21" s="108" t="s">
        <v>236</v>
      </c>
      <c r="E21" s="108" t="s">
        <v>229</v>
      </c>
      <c r="F21" s="109" t="s">
        <v>12</v>
      </c>
    </row>
    <row r="22" spans="1:6" x14ac:dyDescent="0.25">
      <c r="A22" s="81" t="s">
        <v>230</v>
      </c>
      <c r="B22" s="136">
        <v>43994</v>
      </c>
      <c r="C22" s="83">
        <f>1465+386</f>
        <v>1851</v>
      </c>
      <c r="D22" s="108" t="s">
        <v>236</v>
      </c>
      <c r="E22" s="108" t="s">
        <v>231</v>
      </c>
      <c r="F22" s="109" t="s">
        <v>12</v>
      </c>
    </row>
    <row r="23" spans="1:6" x14ac:dyDescent="0.25">
      <c r="A23" s="81" t="s">
        <v>232</v>
      </c>
      <c r="B23" s="136">
        <v>43942</v>
      </c>
      <c r="C23" s="83">
        <v>11240</v>
      </c>
      <c r="D23" s="108" t="s">
        <v>233</v>
      </c>
      <c r="E23" s="108" t="s">
        <v>234</v>
      </c>
      <c r="F23" s="156"/>
    </row>
    <row r="24" spans="1:6" s="86" customFormat="1" x14ac:dyDescent="0.25">
      <c r="A24" s="81" t="s">
        <v>362</v>
      </c>
      <c r="B24" s="136"/>
      <c r="C24" s="83">
        <v>5279</v>
      </c>
      <c r="D24" s="113" t="s">
        <v>236</v>
      </c>
      <c r="E24" s="114" t="s">
        <v>301</v>
      </c>
      <c r="F24" s="110" t="s">
        <v>12</v>
      </c>
    </row>
    <row r="25" spans="1:6" x14ac:dyDescent="0.25">
      <c r="A25" s="81" t="s">
        <v>331</v>
      </c>
      <c r="B25" s="137"/>
      <c r="C25" s="83">
        <v>703</v>
      </c>
      <c r="D25" s="105" t="s">
        <v>269</v>
      </c>
      <c r="E25" s="106" t="s">
        <v>332</v>
      </c>
      <c r="F25" s="110" t="s">
        <v>12</v>
      </c>
    </row>
    <row r="26" spans="1:6" x14ac:dyDescent="0.25">
      <c r="A26" s="81" t="s">
        <v>16</v>
      </c>
      <c r="B26" s="136">
        <v>43927</v>
      </c>
      <c r="C26" s="83">
        <v>5862</v>
      </c>
      <c r="D26" s="108" t="s">
        <v>46</v>
      </c>
      <c r="E26" s="108" t="s">
        <v>47</v>
      </c>
      <c r="F26" s="156"/>
    </row>
    <row r="27" spans="1:6" x14ac:dyDescent="0.25">
      <c r="A27" s="81" t="s">
        <v>281</v>
      </c>
      <c r="B27" s="136"/>
      <c r="C27" s="83">
        <v>1665</v>
      </c>
      <c r="D27" s="108" t="s">
        <v>236</v>
      </c>
      <c r="E27" s="108" t="s">
        <v>33</v>
      </c>
      <c r="F27" s="129" t="s">
        <v>12</v>
      </c>
    </row>
    <row r="28" spans="1:6" x14ac:dyDescent="0.25">
      <c r="A28" s="81" t="s">
        <v>11</v>
      </c>
      <c r="B28" s="136">
        <v>43929</v>
      </c>
      <c r="C28" s="83">
        <v>1543</v>
      </c>
      <c r="D28" s="108" t="s">
        <v>48</v>
      </c>
      <c r="E28" s="108" t="s">
        <v>49</v>
      </c>
      <c r="F28" s="156"/>
    </row>
    <row r="29" spans="1:6" ht="32.1" customHeight="1" x14ac:dyDescent="0.25">
      <c r="A29" s="81" t="s">
        <v>346</v>
      </c>
      <c r="B29" s="137"/>
      <c r="C29" s="83">
        <v>10339</v>
      </c>
      <c r="D29" s="87" t="s">
        <v>348</v>
      </c>
      <c r="E29" s="87" t="s">
        <v>350</v>
      </c>
      <c r="F29" s="129" t="s">
        <v>12</v>
      </c>
    </row>
    <row r="30" spans="1:6" x14ac:dyDescent="0.25">
      <c r="A30" s="81" t="s">
        <v>282</v>
      </c>
      <c r="B30" s="136">
        <v>44148</v>
      </c>
      <c r="C30" s="83">
        <v>2361</v>
      </c>
      <c r="D30" s="108" t="s">
        <v>283</v>
      </c>
      <c r="E30" s="108" t="s">
        <v>147</v>
      </c>
      <c r="F30" s="156"/>
    </row>
    <row r="31" spans="1:6" x14ac:dyDescent="0.25">
      <c r="A31" s="81" t="s">
        <v>17</v>
      </c>
      <c r="B31" s="136">
        <v>43979</v>
      </c>
      <c r="C31" s="82">
        <v>2902</v>
      </c>
      <c r="D31" s="108" t="s">
        <v>50</v>
      </c>
      <c r="E31" s="108" t="s">
        <v>51</v>
      </c>
      <c r="F31" s="156"/>
    </row>
    <row r="32" spans="1:6" x14ac:dyDescent="0.25">
      <c r="A32" s="84" t="s">
        <v>131</v>
      </c>
      <c r="B32" s="136">
        <v>43962</v>
      </c>
      <c r="C32" s="83">
        <v>786</v>
      </c>
      <c r="D32" s="112" t="s">
        <v>132</v>
      </c>
      <c r="E32" s="112" t="s">
        <v>133</v>
      </c>
      <c r="F32" s="156"/>
    </row>
    <row r="33" spans="1:6" ht="31.5" x14ac:dyDescent="0.25">
      <c r="A33" s="81" t="s">
        <v>18</v>
      </c>
      <c r="B33" s="136">
        <v>43935</v>
      </c>
      <c r="C33" s="82">
        <v>6997</v>
      </c>
      <c r="D33" s="108" t="s">
        <v>52</v>
      </c>
      <c r="E33" s="108" t="s">
        <v>53</v>
      </c>
      <c r="F33" s="156"/>
    </row>
    <row r="34" spans="1:6" x14ac:dyDescent="0.25">
      <c r="A34" s="139" t="s">
        <v>363</v>
      </c>
      <c r="B34" s="140">
        <v>44014</v>
      </c>
      <c r="C34" s="141">
        <v>24640</v>
      </c>
      <c r="D34" s="108" t="s">
        <v>236</v>
      </c>
      <c r="E34" s="108" t="s">
        <v>355</v>
      </c>
      <c r="F34" s="156"/>
    </row>
    <row r="35" spans="1:6" x14ac:dyDescent="0.25">
      <c r="A35" s="84" t="s">
        <v>162</v>
      </c>
      <c r="B35" s="136">
        <v>43979</v>
      </c>
      <c r="C35" s="83">
        <v>48802</v>
      </c>
      <c r="D35" s="112" t="s">
        <v>163</v>
      </c>
      <c r="E35" s="112" t="s">
        <v>164</v>
      </c>
      <c r="F35" s="109" t="s">
        <v>12</v>
      </c>
    </row>
    <row r="36" spans="1:6" x14ac:dyDescent="0.25">
      <c r="A36" s="84" t="s">
        <v>284</v>
      </c>
      <c r="B36" s="136"/>
      <c r="C36" s="83">
        <v>6991</v>
      </c>
      <c r="D36" s="112" t="s">
        <v>236</v>
      </c>
      <c r="E36" s="112" t="s">
        <v>285</v>
      </c>
      <c r="F36" s="109" t="s">
        <v>12</v>
      </c>
    </row>
    <row r="37" spans="1:6" x14ac:dyDescent="0.25">
      <c r="A37" s="84" t="s">
        <v>235</v>
      </c>
      <c r="B37" s="136"/>
      <c r="C37" s="83">
        <v>45335</v>
      </c>
      <c r="D37" s="112" t="s">
        <v>236</v>
      </c>
      <c r="E37" s="112" t="s">
        <v>268</v>
      </c>
      <c r="F37" s="109" t="s">
        <v>12</v>
      </c>
    </row>
    <row r="38" spans="1:6" ht="31.5" x14ac:dyDescent="0.25">
      <c r="A38" s="84" t="s">
        <v>225</v>
      </c>
      <c r="B38" s="136"/>
      <c r="C38" s="83">
        <v>1048</v>
      </c>
      <c r="D38" s="112" t="s">
        <v>226</v>
      </c>
      <c r="E38" s="112" t="s">
        <v>227</v>
      </c>
      <c r="F38" s="156"/>
    </row>
    <row r="39" spans="1:6" x14ac:dyDescent="0.25">
      <c r="A39" s="142" t="s">
        <v>360</v>
      </c>
      <c r="B39" s="140"/>
      <c r="C39" s="143">
        <v>1872</v>
      </c>
      <c r="D39" s="146" t="s">
        <v>236</v>
      </c>
      <c r="E39" s="112" t="s">
        <v>39</v>
      </c>
      <c r="F39" s="109" t="s">
        <v>12</v>
      </c>
    </row>
    <row r="40" spans="1:6" x14ac:dyDescent="0.25">
      <c r="A40" s="84" t="s">
        <v>237</v>
      </c>
      <c r="B40" s="136">
        <v>44025</v>
      </c>
      <c r="C40" s="83">
        <v>2081</v>
      </c>
      <c r="D40" s="112" t="s">
        <v>269</v>
      </c>
      <c r="E40" s="112" t="s">
        <v>229</v>
      </c>
      <c r="F40" s="109" t="s">
        <v>12</v>
      </c>
    </row>
    <row r="41" spans="1:6" x14ac:dyDescent="0.25">
      <c r="A41" s="84" t="s">
        <v>238</v>
      </c>
      <c r="B41" s="136"/>
      <c r="C41" s="83">
        <v>37211</v>
      </c>
      <c r="D41" s="112" t="s">
        <v>239</v>
      </c>
      <c r="E41" s="112" t="s">
        <v>47</v>
      </c>
      <c r="F41" s="156"/>
    </row>
    <row r="42" spans="1:6" ht="47.25" x14ac:dyDescent="0.25">
      <c r="A42" s="81" t="s">
        <v>3</v>
      </c>
      <c r="B42" s="136">
        <v>43929</v>
      </c>
      <c r="C42" s="82">
        <v>1564</v>
      </c>
      <c r="D42" s="108" t="s">
        <v>54</v>
      </c>
      <c r="E42" s="108" t="s">
        <v>55</v>
      </c>
      <c r="F42" s="156"/>
    </row>
    <row r="43" spans="1:6" ht="31.5" x14ac:dyDescent="0.25">
      <c r="A43" s="84" t="s">
        <v>134</v>
      </c>
      <c r="B43" s="136">
        <v>43965</v>
      </c>
      <c r="C43" s="83">
        <v>5176</v>
      </c>
      <c r="D43" s="112" t="s">
        <v>135</v>
      </c>
      <c r="E43" s="112" t="s">
        <v>136</v>
      </c>
      <c r="F43" s="156"/>
    </row>
    <row r="44" spans="1:6" x14ac:dyDescent="0.25">
      <c r="A44" s="84" t="s">
        <v>165</v>
      </c>
      <c r="B44" s="136">
        <v>43944</v>
      </c>
      <c r="C44" s="83">
        <v>10719</v>
      </c>
      <c r="D44" s="112" t="s">
        <v>160</v>
      </c>
      <c r="E44" s="112" t="s">
        <v>166</v>
      </c>
      <c r="F44" s="156"/>
    </row>
    <row r="45" spans="1:6" x14ac:dyDescent="0.25">
      <c r="A45" s="84" t="s">
        <v>137</v>
      </c>
      <c r="B45" s="136">
        <v>43949</v>
      </c>
      <c r="C45" s="83">
        <v>1174</v>
      </c>
      <c r="D45" s="112" t="s">
        <v>40</v>
      </c>
      <c r="E45" s="112" t="s">
        <v>138</v>
      </c>
      <c r="F45" s="156"/>
    </row>
    <row r="46" spans="1:6" x14ac:dyDescent="0.25">
      <c r="A46" s="84" t="s">
        <v>286</v>
      </c>
      <c r="B46" s="136" t="s">
        <v>342</v>
      </c>
      <c r="C46" s="83">
        <v>3999</v>
      </c>
      <c r="D46" s="112" t="s">
        <v>236</v>
      </c>
      <c r="E46" s="112" t="s">
        <v>287</v>
      </c>
      <c r="F46" s="110" t="s">
        <v>12</v>
      </c>
    </row>
    <row r="47" spans="1:6" ht="31.5" x14ac:dyDescent="0.25">
      <c r="A47" s="84" t="s">
        <v>139</v>
      </c>
      <c r="B47" s="136">
        <v>43962</v>
      </c>
      <c r="C47" s="83">
        <v>3126</v>
      </c>
      <c r="D47" s="112" t="s">
        <v>140</v>
      </c>
      <c r="E47" s="112" t="s">
        <v>141</v>
      </c>
      <c r="F47" s="156"/>
    </row>
    <row r="48" spans="1:6" x14ac:dyDescent="0.25">
      <c r="A48" s="142" t="s">
        <v>356</v>
      </c>
      <c r="B48" s="140"/>
      <c r="C48" s="143">
        <v>13484</v>
      </c>
      <c r="D48" s="112" t="s">
        <v>62</v>
      </c>
      <c r="E48" s="112" t="s">
        <v>357</v>
      </c>
      <c r="F48" s="156"/>
    </row>
    <row r="49" spans="1:6" x14ac:dyDescent="0.25">
      <c r="A49" s="81" t="s">
        <v>4</v>
      </c>
      <c r="B49" s="136">
        <v>43927</v>
      </c>
      <c r="C49" s="83">
        <v>6330</v>
      </c>
      <c r="D49" s="108" t="s">
        <v>56</v>
      </c>
      <c r="E49" s="108" t="s">
        <v>57</v>
      </c>
      <c r="F49" s="110" t="s">
        <v>12</v>
      </c>
    </row>
    <row r="50" spans="1:6" x14ac:dyDescent="0.25">
      <c r="A50" s="81" t="s">
        <v>240</v>
      </c>
      <c r="B50" s="136"/>
      <c r="C50" s="83">
        <v>14193</v>
      </c>
      <c r="D50" s="108" t="s">
        <v>236</v>
      </c>
      <c r="E50" s="108" t="s">
        <v>33</v>
      </c>
      <c r="F50" s="110" t="s">
        <v>12</v>
      </c>
    </row>
    <row r="51" spans="1:6" x14ac:dyDescent="0.25">
      <c r="A51" s="81" t="s">
        <v>278</v>
      </c>
      <c r="B51" s="136"/>
      <c r="C51" s="83">
        <v>9165</v>
      </c>
      <c r="D51" s="108" t="s">
        <v>270</v>
      </c>
      <c r="E51" s="108" t="s">
        <v>33</v>
      </c>
      <c r="F51" s="110" t="s">
        <v>12</v>
      </c>
    </row>
    <row r="52" spans="1:6" ht="47.25" x14ac:dyDescent="0.25">
      <c r="A52" s="81" t="s">
        <v>347</v>
      </c>
      <c r="B52" s="137"/>
      <c r="C52" s="83">
        <v>517</v>
      </c>
      <c r="D52" s="87" t="s">
        <v>349</v>
      </c>
      <c r="E52" s="87" t="s">
        <v>351</v>
      </c>
      <c r="F52" s="129" t="s">
        <v>12</v>
      </c>
    </row>
    <row r="53" spans="1:6" ht="31.5" x14ac:dyDescent="0.25">
      <c r="A53" s="81" t="s">
        <v>241</v>
      </c>
      <c r="B53" s="136"/>
      <c r="C53" s="83">
        <v>1952</v>
      </c>
      <c r="D53" s="108" t="s">
        <v>233</v>
      </c>
      <c r="E53" s="108" t="s">
        <v>229</v>
      </c>
      <c r="F53" s="156"/>
    </row>
    <row r="54" spans="1:6" x14ac:dyDescent="0.25">
      <c r="A54" s="81" t="s">
        <v>5</v>
      </c>
      <c r="B54" s="136">
        <v>43922</v>
      </c>
      <c r="C54" s="83">
        <v>3074</v>
      </c>
      <c r="D54" s="108" t="s">
        <v>40</v>
      </c>
      <c r="E54" s="108" t="s">
        <v>47</v>
      </c>
      <c r="F54" s="110" t="s">
        <v>12</v>
      </c>
    </row>
    <row r="55" spans="1:6" ht="31.5" x14ac:dyDescent="0.25">
      <c r="A55" s="81" t="s">
        <v>19</v>
      </c>
      <c r="B55" s="136">
        <v>43956</v>
      </c>
      <c r="C55" s="83">
        <v>7794</v>
      </c>
      <c r="D55" s="108" t="s">
        <v>58</v>
      </c>
      <c r="E55" s="108" t="s">
        <v>59</v>
      </c>
      <c r="F55" s="156"/>
    </row>
    <row r="56" spans="1:6" ht="31.5" x14ac:dyDescent="0.25">
      <c r="A56" s="81" t="s">
        <v>205</v>
      </c>
      <c r="B56" s="136">
        <v>44035</v>
      </c>
      <c r="C56" s="83">
        <v>952</v>
      </c>
      <c r="D56" s="108" t="s">
        <v>206</v>
      </c>
      <c r="E56" s="108" t="s">
        <v>207</v>
      </c>
      <c r="F56" s="156"/>
    </row>
    <row r="57" spans="1:6" ht="31.5" x14ac:dyDescent="0.25">
      <c r="A57" s="81" t="s">
        <v>213</v>
      </c>
      <c r="B57" s="136">
        <v>44011</v>
      </c>
      <c r="C57" s="83">
        <v>5007</v>
      </c>
      <c r="D57" s="108" t="s">
        <v>214</v>
      </c>
      <c r="E57" s="108" t="s">
        <v>215</v>
      </c>
      <c r="F57" s="156"/>
    </row>
    <row r="58" spans="1:6" ht="31.5" x14ac:dyDescent="0.25">
      <c r="A58" s="81" t="s">
        <v>178</v>
      </c>
      <c r="B58" s="136"/>
      <c r="C58" s="83">
        <v>16350</v>
      </c>
      <c r="D58" s="108" t="s">
        <v>306</v>
      </c>
      <c r="E58" s="108" t="s">
        <v>179</v>
      </c>
      <c r="F58" s="110" t="s">
        <v>12</v>
      </c>
    </row>
    <row r="59" spans="1:6" ht="31.5" x14ac:dyDescent="0.25">
      <c r="A59" s="81" t="s">
        <v>142</v>
      </c>
      <c r="B59" s="136">
        <v>43927</v>
      </c>
      <c r="C59" s="83">
        <f>3133+426</f>
        <v>3559</v>
      </c>
      <c r="D59" s="108" t="s">
        <v>143</v>
      </c>
      <c r="E59" s="112" t="s">
        <v>144</v>
      </c>
      <c r="F59" s="110" t="s">
        <v>12</v>
      </c>
    </row>
    <row r="60" spans="1:6" ht="47.25" x14ac:dyDescent="0.25">
      <c r="A60" s="81" t="s">
        <v>368</v>
      </c>
      <c r="B60" s="137"/>
      <c r="C60" s="83">
        <v>820</v>
      </c>
      <c r="D60" s="87" t="s">
        <v>369</v>
      </c>
      <c r="E60" s="85" t="s">
        <v>136</v>
      </c>
      <c r="F60" s="129" t="s">
        <v>12</v>
      </c>
    </row>
    <row r="61" spans="1:6" ht="31.5" x14ac:dyDescent="0.25">
      <c r="A61" s="81" t="s">
        <v>20</v>
      </c>
      <c r="B61" s="136">
        <v>43951</v>
      </c>
      <c r="C61" s="83">
        <v>6456</v>
      </c>
      <c r="D61" s="108" t="s">
        <v>60</v>
      </c>
      <c r="E61" s="108" t="s">
        <v>61</v>
      </c>
      <c r="F61" s="156"/>
    </row>
    <row r="62" spans="1:6" x14ac:dyDescent="0.25">
      <c r="A62" s="81" t="s">
        <v>21</v>
      </c>
      <c r="B62" s="136">
        <v>43935</v>
      </c>
      <c r="C62" s="83">
        <f>13093+635</f>
        <v>13728</v>
      </c>
      <c r="D62" s="108" t="s">
        <v>62</v>
      </c>
      <c r="E62" s="108" t="s">
        <v>63</v>
      </c>
      <c r="F62" s="156"/>
    </row>
    <row r="63" spans="1:6" ht="31.5" x14ac:dyDescent="0.25">
      <c r="A63" s="81" t="s">
        <v>167</v>
      </c>
      <c r="B63" s="136">
        <v>43984</v>
      </c>
      <c r="C63" s="83">
        <v>1340</v>
      </c>
      <c r="D63" s="108" t="s">
        <v>168</v>
      </c>
      <c r="E63" s="108" t="s">
        <v>169</v>
      </c>
      <c r="F63" s="156"/>
    </row>
    <row r="64" spans="1:6" x14ac:dyDescent="0.25">
      <c r="A64" s="81" t="s">
        <v>242</v>
      </c>
      <c r="B64" s="136">
        <v>43997</v>
      </c>
      <c r="C64" s="83">
        <v>37898</v>
      </c>
      <c r="D64" s="108" t="s">
        <v>243</v>
      </c>
      <c r="E64" s="108" t="s">
        <v>244</v>
      </c>
      <c r="F64" s="156"/>
    </row>
    <row r="65" spans="1:6" x14ac:dyDescent="0.25">
      <c r="A65" s="81" t="s">
        <v>245</v>
      </c>
      <c r="B65" s="136"/>
      <c r="C65" s="83">
        <v>25189</v>
      </c>
      <c r="D65" s="108" t="s">
        <v>236</v>
      </c>
      <c r="E65" s="108" t="s">
        <v>246</v>
      </c>
      <c r="F65" s="110" t="s">
        <v>12</v>
      </c>
    </row>
    <row r="66" spans="1:6" ht="31.5" x14ac:dyDescent="0.25">
      <c r="A66" s="81" t="s">
        <v>194</v>
      </c>
      <c r="B66" s="136">
        <v>43936</v>
      </c>
      <c r="C66" s="83">
        <v>113468</v>
      </c>
      <c r="D66" s="108" t="s">
        <v>195</v>
      </c>
      <c r="E66" s="108" t="s">
        <v>196</v>
      </c>
      <c r="F66" s="110" t="s">
        <v>12</v>
      </c>
    </row>
    <row r="67" spans="1:6" x14ac:dyDescent="0.25">
      <c r="A67" s="81" t="s">
        <v>247</v>
      </c>
      <c r="B67" s="144"/>
      <c r="C67" s="83">
        <v>561</v>
      </c>
      <c r="D67" s="108" t="s">
        <v>269</v>
      </c>
      <c r="E67" s="108" t="s">
        <v>248</v>
      </c>
      <c r="F67" s="156"/>
    </row>
    <row r="68" spans="1:6" x14ac:dyDescent="0.25">
      <c r="A68" s="84" t="s">
        <v>145</v>
      </c>
      <c r="B68" s="136">
        <v>43964</v>
      </c>
      <c r="C68" s="83">
        <v>2630</v>
      </c>
      <c r="D68" s="112" t="s">
        <v>146</v>
      </c>
      <c r="E68" s="112" t="s">
        <v>147</v>
      </c>
      <c r="F68" s="156"/>
    </row>
    <row r="69" spans="1:6" x14ac:dyDescent="0.25">
      <c r="A69" s="84" t="s">
        <v>180</v>
      </c>
      <c r="B69" s="136">
        <v>43948</v>
      </c>
      <c r="C69" s="83">
        <v>2138</v>
      </c>
      <c r="D69" s="112" t="s">
        <v>181</v>
      </c>
      <c r="E69" s="112" t="s">
        <v>182</v>
      </c>
      <c r="F69" s="156"/>
    </row>
    <row r="70" spans="1:6" s="86" customFormat="1" x14ac:dyDescent="0.25">
      <c r="A70" s="81" t="s">
        <v>249</v>
      </c>
      <c r="B70" s="136">
        <v>43979</v>
      </c>
      <c r="C70" s="83">
        <v>1095</v>
      </c>
      <c r="D70" s="108" t="s">
        <v>269</v>
      </c>
      <c r="E70" s="108" t="s">
        <v>250</v>
      </c>
      <c r="F70" s="110" t="s">
        <v>12</v>
      </c>
    </row>
    <row r="71" spans="1:6" ht="31.5" x14ac:dyDescent="0.25">
      <c r="A71" s="81" t="s">
        <v>6</v>
      </c>
      <c r="B71" s="136">
        <v>43927</v>
      </c>
      <c r="C71" s="83">
        <v>3504</v>
      </c>
      <c r="D71" s="108" t="s">
        <v>65</v>
      </c>
      <c r="E71" s="108" t="s">
        <v>66</v>
      </c>
      <c r="F71" s="156"/>
    </row>
    <row r="72" spans="1:6" x14ac:dyDescent="0.25">
      <c r="A72" s="81" t="s">
        <v>7</v>
      </c>
      <c r="B72" s="136">
        <v>43919</v>
      </c>
      <c r="C72" s="83">
        <v>6931</v>
      </c>
      <c r="D72" s="108" t="s">
        <v>40</v>
      </c>
      <c r="E72" s="108" t="s">
        <v>67</v>
      </c>
      <c r="F72" s="156"/>
    </row>
    <row r="73" spans="1:6" x14ac:dyDescent="0.25">
      <c r="A73" s="81" t="s">
        <v>8</v>
      </c>
      <c r="B73" s="136">
        <v>43927</v>
      </c>
      <c r="C73" s="85">
        <v>872</v>
      </c>
      <c r="D73" s="108" t="s">
        <v>68</v>
      </c>
      <c r="E73" s="108" t="s">
        <v>69</v>
      </c>
      <c r="F73" s="156"/>
    </row>
    <row r="74" spans="1:6" x14ac:dyDescent="0.25">
      <c r="A74" s="139" t="s">
        <v>358</v>
      </c>
      <c r="B74" s="140">
        <v>43983</v>
      </c>
      <c r="C74" s="112">
        <v>2040</v>
      </c>
      <c r="D74" s="108" t="s">
        <v>236</v>
      </c>
      <c r="E74" s="108" t="s">
        <v>359</v>
      </c>
      <c r="F74" s="110" t="s">
        <v>12</v>
      </c>
    </row>
    <row r="75" spans="1:6" ht="31.5" x14ac:dyDescent="0.25">
      <c r="A75" s="81" t="s">
        <v>22</v>
      </c>
      <c r="B75" s="136">
        <v>43931</v>
      </c>
      <c r="C75" s="83">
        <f>1264+608</f>
        <v>1872</v>
      </c>
      <c r="D75" s="108" t="s">
        <v>70</v>
      </c>
      <c r="E75" s="108" t="s">
        <v>71</v>
      </c>
      <c r="F75" s="110" t="s">
        <v>12</v>
      </c>
    </row>
    <row r="76" spans="1:6" ht="31.5" x14ac:dyDescent="0.25">
      <c r="A76" s="81" t="s">
        <v>279</v>
      </c>
      <c r="B76" s="136"/>
      <c r="C76" s="83">
        <v>2430</v>
      </c>
      <c r="D76" s="108" t="s">
        <v>280</v>
      </c>
      <c r="E76" s="108" t="s">
        <v>76</v>
      </c>
      <c r="F76" s="156"/>
    </row>
    <row r="77" spans="1:6" x14ac:dyDescent="0.25">
      <c r="A77" s="81" t="s">
        <v>333</v>
      </c>
      <c r="B77" s="137">
        <v>44105</v>
      </c>
      <c r="C77" s="83">
        <v>569</v>
      </c>
      <c r="D77" s="87" t="s">
        <v>236</v>
      </c>
      <c r="E77" s="87" t="s">
        <v>334</v>
      </c>
      <c r="F77" s="157"/>
    </row>
    <row r="78" spans="1:6" x14ac:dyDescent="0.25">
      <c r="A78" s="81" t="s">
        <v>251</v>
      </c>
      <c r="B78" s="136"/>
      <c r="C78" s="83">
        <v>3061</v>
      </c>
      <c r="D78" s="108" t="s">
        <v>236</v>
      </c>
      <c r="E78" s="108" t="s">
        <v>296</v>
      </c>
      <c r="F78" s="156"/>
    </row>
    <row r="79" spans="1:6" x14ac:dyDescent="0.25">
      <c r="A79" s="81" t="s">
        <v>352</v>
      </c>
      <c r="B79" s="137">
        <v>44035</v>
      </c>
      <c r="C79" s="83">
        <v>351</v>
      </c>
      <c r="D79" s="87" t="s">
        <v>353</v>
      </c>
      <c r="E79" s="87" t="s">
        <v>354</v>
      </c>
      <c r="F79" s="122" t="s">
        <v>12</v>
      </c>
    </row>
    <row r="80" spans="1:6" x14ac:dyDescent="0.25">
      <c r="A80" s="81" t="s">
        <v>252</v>
      </c>
      <c r="B80" s="136">
        <v>44004</v>
      </c>
      <c r="C80" s="83">
        <v>2456</v>
      </c>
      <c r="D80" s="108" t="s">
        <v>236</v>
      </c>
      <c r="E80" s="108" t="s">
        <v>156</v>
      </c>
      <c r="F80" s="156"/>
    </row>
    <row r="81" spans="1:6" ht="31.5" x14ac:dyDescent="0.25">
      <c r="A81" s="81" t="s">
        <v>302</v>
      </c>
      <c r="B81" s="136">
        <v>43914</v>
      </c>
      <c r="C81" s="115">
        <v>9715</v>
      </c>
      <c r="D81" s="116" t="s">
        <v>60</v>
      </c>
      <c r="E81" s="117" t="s">
        <v>61</v>
      </c>
      <c r="F81" s="156"/>
    </row>
    <row r="82" spans="1:6" ht="31.5" x14ac:dyDescent="0.25">
      <c r="A82" s="81" t="s">
        <v>288</v>
      </c>
      <c r="B82" s="136"/>
      <c r="C82" s="83">
        <v>108</v>
      </c>
      <c r="D82" s="108" t="s">
        <v>289</v>
      </c>
      <c r="E82" s="108" t="s">
        <v>290</v>
      </c>
      <c r="F82" s="110" t="s">
        <v>12</v>
      </c>
    </row>
    <row r="83" spans="1:6" ht="31.5" x14ac:dyDescent="0.25">
      <c r="A83" s="81" t="s">
        <v>293</v>
      </c>
      <c r="B83" s="145"/>
      <c r="C83" s="83">
        <v>2822</v>
      </c>
      <c r="D83" s="108" t="s">
        <v>294</v>
      </c>
      <c r="E83" s="108" t="s">
        <v>295</v>
      </c>
      <c r="F83" s="156"/>
    </row>
    <row r="84" spans="1:6" x14ac:dyDescent="0.25">
      <c r="A84" s="81" t="s">
        <v>183</v>
      </c>
      <c r="B84" s="136">
        <v>43923</v>
      </c>
      <c r="C84" s="83">
        <v>1168</v>
      </c>
      <c r="D84" s="108" t="s">
        <v>184</v>
      </c>
      <c r="E84" s="108" t="s">
        <v>185</v>
      </c>
      <c r="F84" s="156"/>
    </row>
    <row r="85" spans="1:6" ht="31.5" x14ac:dyDescent="0.25">
      <c r="A85" s="81" t="s">
        <v>208</v>
      </c>
      <c r="B85" s="136"/>
      <c r="C85" s="83">
        <v>6326</v>
      </c>
      <c r="D85" s="108" t="s">
        <v>209</v>
      </c>
      <c r="E85" s="108" t="s">
        <v>222</v>
      </c>
      <c r="F85" s="156"/>
    </row>
    <row r="86" spans="1:6" ht="31.5" x14ac:dyDescent="0.25">
      <c r="A86" s="84" t="s">
        <v>148</v>
      </c>
      <c r="B86" s="136">
        <v>43956</v>
      </c>
      <c r="C86" s="83">
        <v>531</v>
      </c>
      <c r="D86" s="112" t="s">
        <v>149</v>
      </c>
      <c r="E86" s="112" t="s">
        <v>150</v>
      </c>
      <c r="F86" s="156"/>
    </row>
    <row r="87" spans="1:6" ht="31.5" x14ac:dyDescent="0.25">
      <c r="A87" s="84" t="s">
        <v>200</v>
      </c>
      <c r="B87" s="136"/>
      <c r="C87" s="83">
        <v>14283</v>
      </c>
      <c r="D87" s="112" t="s">
        <v>201</v>
      </c>
      <c r="E87" s="112" t="s">
        <v>147</v>
      </c>
      <c r="F87" s="156"/>
    </row>
    <row r="88" spans="1:6" ht="31.5" x14ac:dyDescent="0.25">
      <c r="A88" s="84" t="s">
        <v>210</v>
      </c>
      <c r="B88" s="136">
        <v>44033</v>
      </c>
      <c r="C88" s="83">
        <v>1111</v>
      </c>
      <c r="D88" s="112" t="s">
        <v>211</v>
      </c>
      <c r="E88" s="112" t="s">
        <v>212</v>
      </c>
      <c r="F88" s="156"/>
    </row>
    <row r="89" spans="1:6" ht="31.5" x14ac:dyDescent="0.25">
      <c r="A89" s="142" t="s">
        <v>366</v>
      </c>
      <c r="B89" s="140">
        <v>43960</v>
      </c>
      <c r="C89" s="143">
        <v>9137</v>
      </c>
      <c r="D89" s="112" t="s">
        <v>367</v>
      </c>
      <c r="E89" s="112" t="s">
        <v>287</v>
      </c>
      <c r="F89" s="110" t="s">
        <v>12</v>
      </c>
    </row>
    <row r="90" spans="1:6" x14ac:dyDescent="0.25">
      <c r="A90" s="84" t="s">
        <v>253</v>
      </c>
      <c r="B90" s="136">
        <v>43962</v>
      </c>
      <c r="C90" s="83">
        <v>12942</v>
      </c>
      <c r="D90" s="112" t="s">
        <v>236</v>
      </c>
      <c r="E90" s="112" t="s">
        <v>254</v>
      </c>
      <c r="F90" s="110" t="s">
        <v>12</v>
      </c>
    </row>
    <row r="91" spans="1:6" x14ac:dyDescent="0.25">
      <c r="A91" s="81" t="s">
        <v>23</v>
      </c>
      <c r="B91" s="136">
        <v>43948</v>
      </c>
      <c r="C91" s="83">
        <v>2742</v>
      </c>
      <c r="D91" s="108" t="s">
        <v>72</v>
      </c>
      <c r="E91" s="108" t="s">
        <v>73</v>
      </c>
      <c r="F91" s="156"/>
    </row>
    <row r="92" spans="1:6" ht="31.5" x14ac:dyDescent="0.25">
      <c r="A92" s="81" t="s">
        <v>364</v>
      </c>
      <c r="B92" s="136">
        <v>43964</v>
      </c>
      <c r="C92" s="83">
        <v>3677</v>
      </c>
      <c r="D92" s="113" t="s">
        <v>303</v>
      </c>
      <c r="E92" s="114" t="s">
        <v>147</v>
      </c>
      <c r="F92" s="109"/>
    </row>
    <row r="93" spans="1:6" ht="31.5" x14ac:dyDescent="0.25">
      <c r="A93" s="84" t="s">
        <v>151</v>
      </c>
      <c r="B93" s="136">
        <v>43960</v>
      </c>
      <c r="C93" s="83">
        <f>4465+111</f>
        <v>4576</v>
      </c>
      <c r="D93" s="112" t="s">
        <v>152</v>
      </c>
      <c r="E93" s="112" t="s">
        <v>153</v>
      </c>
      <c r="F93" s="156"/>
    </row>
    <row r="94" spans="1:6" x14ac:dyDescent="0.25">
      <c r="A94" s="84" t="s">
        <v>343</v>
      </c>
      <c r="B94" s="137"/>
      <c r="C94" s="83">
        <v>6062</v>
      </c>
      <c r="D94" s="85" t="s">
        <v>344</v>
      </c>
      <c r="E94" s="85" t="s">
        <v>345</v>
      </c>
      <c r="F94" s="122" t="s">
        <v>12</v>
      </c>
    </row>
    <row r="95" spans="1:6" x14ac:dyDescent="0.25">
      <c r="A95" s="84" t="s">
        <v>374</v>
      </c>
      <c r="B95" s="137"/>
      <c r="C95" s="83">
        <v>2146</v>
      </c>
      <c r="D95" s="85" t="s">
        <v>236</v>
      </c>
      <c r="E95" s="85" t="s">
        <v>287</v>
      </c>
      <c r="F95" s="109"/>
    </row>
    <row r="96" spans="1:6" x14ac:dyDescent="0.25">
      <c r="A96" s="84" t="s">
        <v>255</v>
      </c>
      <c r="B96" s="136"/>
      <c r="C96" s="83">
        <v>2018</v>
      </c>
      <c r="D96" s="112" t="s">
        <v>270</v>
      </c>
      <c r="E96" s="112" t="s">
        <v>271</v>
      </c>
      <c r="F96" s="109" t="s">
        <v>12</v>
      </c>
    </row>
    <row r="97" spans="1:6" ht="31.5" x14ac:dyDescent="0.25">
      <c r="A97" s="84" t="s">
        <v>216</v>
      </c>
      <c r="B97" s="136">
        <v>44012</v>
      </c>
      <c r="C97" s="83">
        <v>1071</v>
      </c>
      <c r="D97" s="112" t="s">
        <v>217</v>
      </c>
      <c r="E97" s="112" t="s">
        <v>218</v>
      </c>
      <c r="F97" s="110"/>
    </row>
    <row r="98" spans="1:6" x14ac:dyDescent="0.25">
      <c r="A98" s="81" t="s">
        <v>9</v>
      </c>
      <c r="B98" s="136">
        <v>43934</v>
      </c>
      <c r="C98" s="83">
        <v>45600</v>
      </c>
      <c r="D98" s="108" t="s">
        <v>64</v>
      </c>
      <c r="E98" s="108" t="s">
        <v>74</v>
      </c>
      <c r="F98" s="111" t="s">
        <v>12</v>
      </c>
    </row>
    <row r="99" spans="1:6" x14ac:dyDescent="0.25">
      <c r="A99" s="81" t="s">
        <v>24</v>
      </c>
      <c r="B99" s="136">
        <v>43935</v>
      </c>
      <c r="C99" s="87">
        <v>473</v>
      </c>
      <c r="D99" s="108" t="s">
        <v>75</v>
      </c>
      <c r="E99" s="108" t="s">
        <v>76</v>
      </c>
      <c r="F99" s="111" t="s">
        <v>12</v>
      </c>
    </row>
    <row r="100" spans="1:6" x14ac:dyDescent="0.25">
      <c r="A100" s="81" t="s">
        <v>365</v>
      </c>
      <c r="B100" s="136"/>
      <c r="C100" s="82">
        <v>1705</v>
      </c>
      <c r="D100" s="108" t="s">
        <v>270</v>
      </c>
      <c r="E100" s="108" t="s">
        <v>304</v>
      </c>
      <c r="F100" s="109" t="s">
        <v>12</v>
      </c>
    </row>
    <row r="101" spans="1:6" ht="47.25" x14ac:dyDescent="0.25">
      <c r="A101" s="84" t="s">
        <v>154</v>
      </c>
      <c r="B101" s="136">
        <v>43929</v>
      </c>
      <c r="C101" s="83">
        <v>8717</v>
      </c>
      <c r="D101" s="112" t="s">
        <v>155</v>
      </c>
      <c r="E101" s="112" t="s">
        <v>156</v>
      </c>
      <c r="F101" s="110" t="s">
        <v>12</v>
      </c>
    </row>
    <row r="102" spans="1:6" ht="31.5" x14ac:dyDescent="0.25">
      <c r="A102" s="81" t="s">
        <v>10</v>
      </c>
      <c r="B102" s="136">
        <v>43910</v>
      </c>
      <c r="C102" s="83">
        <v>3495</v>
      </c>
      <c r="D102" s="108" t="s">
        <v>77</v>
      </c>
      <c r="E102" s="108" t="s">
        <v>78</v>
      </c>
      <c r="F102" s="110" t="s">
        <v>12</v>
      </c>
    </row>
    <row r="103" spans="1:6" x14ac:dyDescent="0.25">
      <c r="A103" s="81" t="s">
        <v>170</v>
      </c>
      <c r="B103" s="136">
        <v>43969</v>
      </c>
      <c r="C103" s="83">
        <v>271</v>
      </c>
      <c r="D103" s="108" t="s">
        <v>171</v>
      </c>
      <c r="E103" s="108" t="s">
        <v>172</v>
      </c>
      <c r="F103" s="123"/>
    </row>
    <row r="104" spans="1:6" x14ac:dyDescent="0.25">
      <c r="A104" s="81" t="s">
        <v>256</v>
      </c>
      <c r="B104" s="136"/>
      <c r="C104" s="83">
        <v>6744</v>
      </c>
      <c r="D104" s="108" t="s">
        <v>236</v>
      </c>
      <c r="E104" s="108" t="s">
        <v>260</v>
      </c>
      <c r="F104" s="123"/>
    </row>
    <row r="105" spans="1:6" x14ac:dyDescent="0.25">
      <c r="A105" s="81" t="s">
        <v>291</v>
      </c>
      <c r="B105" s="136"/>
      <c r="C105" s="83">
        <v>733</v>
      </c>
      <c r="D105" s="108" t="s">
        <v>269</v>
      </c>
      <c r="E105" s="108" t="s">
        <v>292</v>
      </c>
      <c r="F105" s="110" t="s">
        <v>12</v>
      </c>
    </row>
    <row r="106" spans="1:6" x14ac:dyDescent="0.25">
      <c r="A106" s="88" t="s">
        <v>157</v>
      </c>
      <c r="B106" s="136">
        <v>43956</v>
      </c>
      <c r="C106" s="83">
        <v>4147</v>
      </c>
      <c r="D106" s="112" t="s">
        <v>158</v>
      </c>
      <c r="E106" s="112" t="s">
        <v>147</v>
      </c>
      <c r="F106" s="123"/>
    </row>
    <row r="107" spans="1:6" x14ac:dyDescent="0.25">
      <c r="A107" s="88" t="s">
        <v>25</v>
      </c>
      <c r="B107" s="136">
        <v>43929</v>
      </c>
      <c r="C107" s="83">
        <v>4238</v>
      </c>
      <c r="D107" s="108" t="s">
        <v>79</v>
      </c>
      <c r="E107" s="108" t="s">
        <v>35</v>
      </c>
      <c r="F107" s="123"/>
    </row>
    <row r="108" spans="1:6" ht="31.5" x14ac:dyDescent="0.25">
      <c r="A108" s="88" t="s">
        <v>202</v>
      </c>
      <c r="B108" s="136"/>
      <c r="C108" s="83">
        <v>6434</v>
      </c>
      <c r="D108" s="108" t="s">
        <v>203</v>
      </c>
      <c r="E108" s="108" t="s">
        <v>204</v>
      </c>
      <c r="F108" s="123"/>
    </row>
    <row r="109" spans="1:6" ht="31.5" x14ac:dyDescent="0.25">
      <c r="A109" s="88" t="s">
        <v>26</v>
      </c>
      <c r="B109" s="136">
        <v>43951</v>
      </c>
      <c r="C109" s="83">
        <v>11678</v>
      </c>
      <c r="D109" s="108" t="s">
        <v>80</v>
      </c>
      <c r="E109" s="108" t="s">
        <v>81</v>
      </c>
      <c r="F109" s="110" t="s">
        <v>12</v>
      </c>
    </row>
    <row r="110" spans="1:6" x14ac:dyDescent="0.25">
      <c r="A110" s="81" t="s">
        <v>27</v>
      </c>
      <c r="B110" s="136">
        <v>43956</v>
      </c>
      <c r="C110" s="83">
        <v>2580</v>
      </c>
      <c r="D110" s="108" t="s">
        <v>82</v>
      </c>
      <c r="E110" s="108" t="s">
        <v>83</v>
      </c>
      <c r="F110" s="123"/>
    </row>
    <row r="111" spans="1:6" x14ac:dyDescent="0.25">
      <c r="A111" s="84" t="s">
        <v>159</v>
      </c>
      <c r="B111" s="136"/>
      <c r="C111" s="83">
        <v>1657</v>
      </c>
      <c r="D111" s="112" t="s">
        <v>160</v>
      </c>
      <c r="E111" s="112" t="s">
        <v>161</v>
      </c>
      <c r="F111" s="123"/>
    </row>
    <row r="112" spans="1:6" s="79" customFormat="1" x14ac:dyDescent="0.25">
      <c r="A112" s="84" t="s">
        <v>257</v>
      </c>
      <c r="B112" s="136"/>
      <c r="C112" s="89">
        <v>3511</v>
      </c>
      <c r="D112" s="118" t="s">
        <v>272</v>
      </c>
      <c r="E112" s="119" t="s">
        <v>258</v>
      </c>
      <c r="F112" s="123"/>
    </row>
    <row r="113" spans="1:6" s="79" customFormat="1" ht="31.5" x14ac:dyDescent="0.25">
      <c r="A113" s="84" t="s">
        <v>197</v>
      </c>
      <c r="B113" s="136">
        <v>44006</v>
      </c>
      <c r="C113" s="89">
        <v>106</v>
      </c>
      <c r="D113" s="118" t="s">
        <v>198</v>
      </c>
      <c r="E113" s="118" t="s">
        <v>199</v>
      </c>
      <c r="F113" s="123"/>
    </row>
    <row r="114" spans="1:6" s="79" customFormat="1" ht="31.5" x14ac:dyDescent="0.25">
      <c r="A114" s="81" t="s">
        <v>28</v>
      </c>
      <c r="B114" s="136">
        <v>43949</v>
      </c>
      <c r="C114" s="89">
        <v>2088</v>
      </c>
      <c r="D114" s="120" t="s">
        <v>84</v>
      </c>
      <c r="E114" s="120" t="s">
        <v>85</v>
      </c>
      <c r="F114" s="123"/>
    </row>
    <row r="115" spans="1:6" s="79" customFormat="1" ht="31.5" x14ac:dyDescent="0.25">
      <c r="A115" s="90" t="s">
        <v>186</v>
      </c>
      <c r="B115" s="136">
        <v>43986</v>
      </c>
      <c r="C115" s="89">
        <v>24347</v>
      </c>
      <c r="D115" s="120" t="s">
        <v>187</v>
      </c>
      <c r="E115" s="120" t="s">
        <v>188</v>
      </c>
      <c r="F115" s="123"/>
    </row>
    <row r="116" spans="1:6" s="79" customFormat="1" ht="31.5" x14ac:dyDescent="0.25">
      <c r="A116" s="90" t="s">
        <v>173</v>
      </c>
      <c r="B116" s="136">
        <v>43985</v>
      </c>
      <c r="C116" s="85">
        <v>946</v>
      </c>
      <c r="D116" s="108" t="s">
        <v>174</v>
      </c>
      <c r="E116" s="108" t="s">
        <v>175</v>
      </c>
      <c r="F116" s="110" t="s">
        <v>12</v>
      </c>
    </row>
    <row r="117" spans="1:6" s="79" customFormat="1" x14ac:dyDescent="0.25">
      <c r="A117" s="90" t="s">
        <v>189</v>
      </c>
      <c r="B117" s="136">
        <v>43956</v>
      </c>
      <c r="C117" s="83">
        <v>10914</v>
      </c>
      <c r="D117" s="108" t="s">
        <v>190</v>
      </c>
      <c r="E117" s="108" t="s">
        <v>191</v>
      </c>
      <c r="F117" s="110" t="s">
        <v>12</v>
      </c>
    </row>
    <row r="118" spans="1:6" s="79" customFormat="1" x14ac:dyDescent="0.25">
      <c r="A118" s="90" t="s">
        <v>259</v>
      </c>
      <c r="B118" s="136">
        <v>44012</v>
      </c>
      <c r="C118" s="83">
        <v>16616</v>
      </c>
      <c r="D118" s="108" t="s">
        <v>236</v>
      </c>
      <c r="E118" s="108" t="s">
        <v>260</v>
      </c>
      <c r="F118" s="158"/>
    </row>
    <row r="119" spans="1:6" s="79" customFormat="1" ht="31.5" x14ac:dyDescent="0.25">
      <c r="A119" s="90" t="s">
        <v>261</v>
      </c>
      <c r="B119" s="136"/>
      <c r="C119" s="83">
        <v>1438</v>
      </c>
      <c r="D119" s="108" t="s">
        <v>262</v>
      </c>
      <c r="E119" s="108" t="s">
        <v>273</v>
      </c>
      <c r="F119" s="110" t="s">
        <v>12</v>
      </c>
    </row>
    <row r="120" spans="1:6" s="79" customFormat="1" x14ac:dyDescent="0.25">
      <c r="A120" s="90" t="s">
        <v>192</v>
      </c>
      <c r="B120" s="136"/>
      <c r="C120" s="83">
        <v>6536</v>
      </c>
      <c r="D120" s="108" t="s">
        <v>193</v>
      </c>
      <c r="E120" s="108" t="s">
        <v>39</v>
      </c>
      <c r="F120" s="156"/>
    </row>
    <row r="121" spans="1:6" s="79" customFormat="1" ht="31.5" x14ac:dyDescent="0.25">
      <c r="A121" s="90" t="s">
        <v>338</v>
      </c>
      <c r="B121" s="137">
        <v>44142</v>
      </c>
      <c r="C121" s="91">
        <v>996</v>
      </c>
      <c r="D121" s="124" t="s">
        <v>340</v>
      </c>
      <c r="E121" s="125" t="s">
        <v>341</v>
      </c>
      <c r="F121" s="159"/>
    </row>
    <row r="122" spans="1:6" s="79" customFormat="1" x14ac:dyDescent="0.25">
      <c r="A122" s="147" t="s">
        <v>263</v>
      </c>
      <c r="B122" s="148"/>
      <c r="C122" s="91">
        <v>10444</v>
      </c>
      <c r="D122" s="120" t="s">
        <v>264</v>
      </c>
      <c r="E122" s="121" t="s">
        <v>265</v>
      </c>
      <c r="F122" s="133" t="s">
        <v>12</v>
      </c>
    </row>
    <row r="123" spans="1:6" s="79" customFormat="1" x14ac:dyDescent="0.25">
      <c r="A123" s="81" t="s">
        <v>329</v>
      </c>
      <c r="B123" s="137">
        <v>43927</v>
      </c>
      <c r="C123" s="83">
        <v>1770</v>
      </c>
      <c r="D123" s="87" t="s">
        <v>236</v>
      </c>
      <c r="E123" s="87" t="s">
        <v>330</v>
      </c>
      <c r="F123" s="122" t="s">
        <v>12</v>
      </c>
    </row>
    <row r="124" spans="1:6" s="79" customFormat="1" x14ac:dyDescent="0.25">
      <c r="A124" s="149" t="s">
        <v>266</v>
      </c>
      <c r="B124" s="150"/>
      <c r="C124" s="128">
        <f>SUM(C4:C123)</f>
        <v>1055560</v>
      </c>
      <c r="D124" s="127"/>
      <c r="E124" s="127"/>
      <c r="F124" s="132"/>
    </row>
    <row r="125" spans="1:6" s="79" customFormat="1" x14ac:dyDescent="0.25">
      <c r="A125" s="126"/>
      <c r="B125" s="126"/>
      <c r="C125" s="134"/>
      <c r="D125" s="135"/>
      <c r="E125" s="135"/>
      <c r="F125" s="135"/>
    </row>
    <row r="126" spans="1:6" s="79" customFormat="1" x14ac:dyDescent="0.25">
      <c r="A126" s="126"/>
      <c r="B126" s="126"/>
      <c r="C126" s="134"/>
      <c r="D126" s="135"/>
      <c r="E126" s="135"/>
      <c r="F126" s="135"/>
    </row>
    <row r="127" spans="1:6" s="79" customFormat="1" x14ac:dyDescent="0.25">
      <c r="A127" s="1" t="s">
        <v>323</v>
      </c>
      <c r="B127" s="77"/>
      <c r="C127" s="92"/>
      <c r="D127" s="92"/>
      <c r="E127" s="93"/>
      <c r="F127" s="80"/>
    </row>
    <row r="128" spans="1:6" s="79" customFormat="1" x14ac:dyDescent="0.25">
      <c r="A128" s="97"/>
      <c r="B128" s="77"/>
      <c r="C128" s="92"/>
      <c r="D128" s="92"/>
      <c r="E128" s="93"/>
      <c r="F128" s="80"/>
    </row>
    <row r="129" spans="1:7" s="79" customFormat="1" x14ac:dyDescent="0.25">
      <c r="A129" s="94"/>
      <c r="B129" s="160" t="s">
        <v>316</v>
      </c>
      <c r="C129" s="160"/>
      <c r="D129" s="160"/>
      <c r="E129" s="104" t="s">
        <v>317</v>
      </c>
      <c r="F129" s="104"/>
      <c r="G129" s="104"/>
    </row>
    <row r="130" spans="1:7" s="79" customFormat="1" x14ac:dyDescent="0.25">
      <c r="A130" s="95" t="s">
        <v>310</v>
      </c>
      <c r="B130" s="96" t="s">
        <v>314</v>
      </c>
      <c r="C130" s="96" t="s">
        <v>93</v>
      </c>
      <c r="D130" s="96" t="s">
        <v>315</v>
      </c>
      <c r="E130" s="96" t="s">
        <v>314</v>
      </c>
      <c r="F130" s="96" t="s">
        <v>93</v>
      </c>
      <c r="G130" s="96" t="s">
        <v>315</v>
      </c>
    </row>
    <row r="131" spans="1:7" ht="15" customHeight="1" x14ac:dyDescent="0.25">
      <c r="A131" s="1" t="s">
        <v>311</v>
      </c>
      <c r="B131" s="99">
        <v>120</v>
      </c>
      <c r="C131" s="100">
        <v>59374</v>
      </c>
      <c r="D131" s="102">
        <v>1.9537171152356251E-3</v>
      </c>
      <c r="E131" s="100">
        <v>1055560</v>
      </c>
      <c r="F131" s="100">
        <v>64919384</v>
      </c>
      <c r="G131" s="102">
        <v>1.6213863027412585E-2</v>
      </c>
    </row>
    <row r="132" spans="1:7" x14ac:dyDescent="0.25">
      <c r="A132" s="1" t="s">
        <v>312</v>
      </c>
      <c r="B132" s="99">
        <v>102</v>
      </c>
      <c r="C132" s="100">
        <v>8438</v>
      </c>
      <c r="D132" s="102">
        <v>1.1732638065892392E-2</v>
      </c>
      <c r="E132" s="100">
        <v>1044732</v>
      </c>
      <c r="F132" s="100">
        <v>50487364</v>
      </c>
      <c r="G132" s="102">
        <v>2.0650434433455468E-2</v>
      </c>
    </row>
    <row r="133" spans="1:7" x14ac:dyDescent="0.25">
      <c r="A133" s="95" t="s">
        <v>313</v>
      </c>
      <c r="B133" s="96">
        <v>48</v>
      </c>
      <c r="C133" s="101">
        <v>1894</v>
      </c>
      <c r="D133" s="103">
        <v>2.4815205913410771E-2</v>
      </c>
      <c r="E133" s="101">
        <v>912476</v>
      </c>
      <c r="F133" s="101">
        <v>37749388</v>
      </c>
      <c r="G133" s="103">
        <v>2.4171941542469509E-2</v>
      </c>
    </row>
    <row r="135" spans="1:7" x14ac:dyDescent="0.25">
      <c r="A135" s="1" t="s">
        <v>318</v>
      </c>
      <c r="C135" s="92"/>
      <c r="D135" s="92"/>
      <c r="E135" s="93"/>
    </row>
    <row r="136" spans="1:7" x14ac:dyDescent="0.25">
      <c r="A136" s="92" t="s">
        <v>325</v>
      </c>
      <c r="C136" s="92"/>
      <c r="D136" s="92"/>
      <c r="E136" s="93"/>
    </row>
    <row r="137" spans="1:7" x14ac:dyDescent="0.25">
      <c r="A137" s="92"/>
      <c r="C137" s="92"/>
      <c r="D137" s="92"/>
      <c r="E137" s="93"/>
    </row>
    <row r="138" spans="1:7" x14ac:dyDescent="0.25">
      <c r="A138" s="92"/>
      <c r="C138" s="92"/>
      <c r="D138" s="92"/>
      <c r="E138" s="93"/>
    </row>
    <row r="139" spans="1:7" x14ac:dyDescent="0.25">
      <c r="A139" s="1" t="s">
        <v>324</v>
      </c>
      <c r="C139" s="92"/>
      <c r="D139" s="92"/>
      <c r="E139" s="93"/>
    </row>
    <row r="140" spans="1:7" x14ac:dyDescent="0.25">
      <c r="A140" s="97"/>
      <c r="C140" s="92"/>
      <c r="D140" s="92"/>
      <c r="E140" s="93"/>
    </row>
    <row r="141" spans="1:7" x14ac:dyDescent="0.25">
      <c r="A141" s="94"/>
      <c r="B141" s="160" t="s">
        <v>320</v>
      </c>
      <c r="C141" s="160"/>
      <c r="D141" s="160" t="s">
        <v>321</v>
      </c>
      <c r="E141" s="160"/>
    </row>
    <row r="142" spans="1:7" x14ac:dyDescent="0.25">
      <c r="A142" s="95" t="s">
        <v>310</v>
      </c>
      <c r="B142" s="96" t="s">
        <v>319</v>
      </c>
      <c r="C142" s="96">
        <v>2020</v>
      </c>
      <c r="D142" s="96" t="s">
        <v>319</v>
      </c>
      <c r="E142" s="96">
        <v>2020</v>
      </c>
    </row>
    <row r="143" spans="1:7" x14ac:dyDescent="0.25">
      <c r="A143" s="1" t="s">
        <v>311</v>
      </c>
      <c r="B143" s="102">
        <v>4.0000000000000001E-3</v>
      </c>
      <c r="C143" s="102">
        <v>1.9537171152356251E-3</v>
      </c>
      <c r="D143" s="102">
        <v>4.2999999999999997E-2</v>
      </c>
      <c r="E143" s="102">
        <v>1.6044283476257262E-2</v>
      </c>
    </row>
    <row r="144" spans="1:7" x14ac:dyDescent="0.25">
      <c r="A144" s="1" t="s">
        <v>312</v>
      </c>
      <c r="B144" s="102">
        <v>2.3E-2</v>
      </c>
      <c r="C144" s="102">
        <v>1.1732638065892392E-2</v>
      </c>
      <c r="D144" s="102">
        <v>5.5E-2</v>
      </c>
      <c r="E144" s="102">
        <v>2.0650434433455468E-2</v>
      </c>
    </row>
    <row r="145" spans="1:5" x14ac:dyDescent="0.25">
      <c r="A145" s="95" t="s">
        <v>313</v>
      </c>
      <c r="B145" s="103">
        <v>5.1999999999999998E-2</v>
      </c>
      <c r="C145" s="103">
        <v>2.4815205913410771E-2</v>
      </c>
      <c r="D145" s="103">
        <v>6.8000000000000005E-2</v>
      </c>
      <c r="E145" s="103">
        <v>2.3929897883377606E-2</v>
      </c>
    </row>
    <row r="146" spans="1:5" x14ac:dyDescent="0.25">
      <c r="A146" s="92"/>
      <c r="C146" s="92"/>
      <c r="D146" s="92"/>
      <c r="E146" s="93"/>
    </row>
    <row r="147" spans="1:5" x14ac:dyDescent="0.25">
      <c r="A147" s="1" t="s">
        <v>322</v>
      </c>
      <c r="C147" s="92"/>
    </row>
    <row r="148" spans="1:5" x14ac:dyDescent="0.25">
      <c r="A148" s="92" t="s">
        <v>326</v>
      </c>
      <c r="C148" s="92"/>
    </row>
  </sheetData>
  <mergeCells count="3">
    <mergeCell ref="B129:D129"/>
    <mergeCell ref="B141:C141"/>
    <mergeCell ref="D141:E141"/>
  </mergeCells>
  <phoneticPr fontId="16" type="noConversion"/>
  <conditionalFormatting sqref="C4:C123">
    <cfRule type="containsBlanks" dxfId="0" priority="1">
      <formula>LEN(TRIM(C4))=0</formula>
    </cfRule>
  </conditionalFormatting>
  <printOptions gridLines="1"/>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6"/>
  <sheetViews>
    <sheetView workbookViewId="0"/>
  </sheetViews>
  <sheetFormatPr defaultColWidth="10.85546875" defaultRowHeight="15.75" x14ac:dyDescent="0.25"/>
  <cols>
    <col min="1" max="1" width="30.140625" style="7" customWidth="1"/>
    <col min="2" max="2" width="16" style="7" customWidth="1"/>
    <col min="3" max="3" width="7.42578125" style="7" customWidth="1"/>
    <col min="4" max="4" width="16.42578125" style="7" customWidth="1"/>
    <col min="5" max="5" width="9.140625" style="7" customWidth="1"/>
    <col min="6" max="16384" width="10.85546875" style="7"/>
  </cols>
  <sheetData>
    <row r="1" spans="1:5" x14ac:dyDescent="0.25">
      <c r="A1" s="7" t="s">
        <v>376</v>
      </c>
    </row>
    <row r="3" spans="1:5" x14ac:dyDescent="0.25">
      <c r="A3" s="18" t="s">
        <v>95</v>
      </c>
    </row>
    <row r="5" spans="1:5" x14ac:dyDescent="0.25">
      <c r="A5" s="8" t="s">
        <v>87</v>
      </c>
      <c r="B5" s="161" t="s">
        <v>88</v>
      </c>
      <c r="C5" s="161"/>
      <c r="D5" s="161" t="s">
        <v>89</v>
      </c>
      <c r="E5" s="161"/>
    </row>
    <row r="6" spans="1:5" x14ac:dyDescent="0.25">
      <c r="A6" s="1" t="s">
        <v>335</v>
      </c>
      <c r="B6" s="46">
        <v>3166</v>
      </c>
      <c r="D6" s="54">
        <v>4.8884308305334355E-5</v>
      </c>
      <c r="E6" s="10"/>
    </row>
    <row r="7" spans="1:5" x14ac:dyDescent="0.25">
      <c r="A7" s="1" t="s">
        <v>336</v>
      </c>
      <c r="B7" s="46">
        <v>119428</v>
      </c>
      <c r="D7" s="54">
        <v>1.6400918043818224E-3</v>
      </c>
      <c r="E7" s="10"/>
    </row>
    <row r="8" spans="1:5" x14ac:dyDescent="0.25">
      <c r="A8" s="1" t="s">
        <v>90</v>
      </c>
      <c r="B8" s="46">
        <v>105791</v>
      </c>
      <c r="D8" s="54">
        <v>7.1968727811864541E-3</v>
      </c>
      <c r="E8" s="10"/>
    </row>
    <row r="9" spans="1:5" x14ac:dyDescent="0.25">
      <c r="A9" s="1" t="s">
        <v>91</v>
      </c>
      <c r="B9" s="46">
        <v>113020</v>
      </c>
      <c r="D9" s="54">
        <v>1.614981403136196E-2</v>
      </c>
      <c r="E9" s="10"/>
    </row>
    <row r="10" spans="1:5" x14ac:dyDescent="0.25">
      <c r="A10" s="95" t="s">
        <v>92</v>
      </c>
      <c r="B10" s="47">
        <v>88852</v>
      </c>
      <c r="C10" s="11"/>
      <c r="D10" s="55">
        <v>3.7387943890312088E-2</v>
      </c>
      <c r="E10" s="17"/>
    </row>
    <row r="11" spans="1:5" x14ac:dyDescent="0.25">
      <c r="A11" s="8" t="s">
        <v>93</v>
      </c>
      <c r="B11" s="48">
        <v>430257</v>
      </c>
      <c r="C11" s="8"/>
      <c r="D11" s="56">
        <v>2.6615373145728923E-3</v>
      </c>
      <c r="E11" s="13"/>
    </row>
    <row r="13" spans="1:5" x14ac:dyDescent="0.25">
      <c r="A13" s="18" t="s">
        <v>96</v>
      </c>
    </row>
    <row r="15" spans="1:5" x14ac:dyDescent="0.25">
      <c r="A15" s="8" t="s">
        <v>87</v>
      </c>
      <c r="B15" s="161" t="s">
        <v>88</v>
      </c>
      <c r="C15" s="161"/>
      <c r="D15" s="161" t="s">
        <v>89</v>
      </c>
      <c r="E15" s="161"/>
    </row>
    <row r="16" spans="1:5" x14ac:dyDescent="0.25">
      <c r="A16" s="1" t="s">
        <v>335</v>
      </c>
      <c r="B16" s="46">
        <v>2082</v>
      </c>
      <c r="D16" s="10">
        <v>3.3579446591688589E-5</v>
      </c>
      <c r="E16" s="10"/>
    </row>
    <row r="17" spans="1:5" x14ac:dyDescent="0.25">
      <c r="A17" s="1" t="s">
        <v>336</v>
      </c>
      <c r="B17" s="46">
        <v>70519</v>
      </c>
      <c r="D17" s="10">
        <v>9.4534543019075292E-4</v>
      </c>
      <c r="E17" s="10"/>
    </row>
    <row r="18" spans="1:5" x14ac:dyDescent="0.25">
      <c r="A18" s="1" t="s">
        <v>90</v>
      </c>
      <c r="B18" s="46">
        <v>70980</v>
      </c>
      <c r="D18" s="10">
        <v>4.2290644329961401E-3</v>
      </c>
      <c r="E18" s="10"/>
    </row>
    <row r="19" spans="1:5" x14ac:dyDescent="0.25">
      <c r="A19" s="1" t="s">
        <v>91</v>
      </c>
      <c r="B19" s="46">
        <v>88378</v>
      </c>
      <c r="D19" s="10">
        <v>9.850808920411399E-3</v>
      </c>
      <c r="E19" s="10"/>
    </row>
    <row r="20" spans="1:5" x14ac:dyDescent="0.25">
      <c r="A20" s="95" t="s">
        <v>92</v>
      </c>
      <c r="B20" s="47">
        <v>117186</v>
      </c>
      <c r="C20" s="11"/>
      <c r="D20" s="12">
        <v>2.7713570156581459E-2</v>
      </c>
      <c r="E20" s="17"/>
    </row>
    <row r="21" spans="1:5" x14ac:dyDescent="0.25">
      <c r="A21" s="8" t="s">
        <v>93</v>
      </c>
      <c r="B21" s="48">
        <v>349145</v>
      </c>
      <c r="C21" s="8"/>
      <c r="D21" s="13">
        <v>2.0959322310302795E-3</v>
      </c>
      <c r="E21" s="13"/>
    </row>
    <row r="22" spans="1:5" x14ac:dyDescent="0.25">
      <c r="A22" s="14"/>
      <c r="B22" s="14"/>
      <c r="C22" s="14"/>
      <c r="D22" s="17"/>
      <c r="E22" s="17"/>
    </row>
    <row r="23" spans="1:5" x14ac:dyDescent="0.25">
      <c r="A23" s="19" t="s">
        <v>104</v>
      </c>
      <c r="B23" s="14"/>
      <c r="C23" s="14"/>
      <c r="D23" s="14"/>
      <c r="E23" s="14"/>
    </row>
    <row r="25" spans="1:5" ht="36" customHeight="1" x14ac:dyDescent="0.25">
      <c r="A25" s="2" t="s">
        <v>97</v>
      </c>
      <c r="B25" s="162" t="s">
        <v>88</v>
      </c>
      <c r="C25" s="162"/>
      <c r="D25" s="163" t="s">
        <v>98</v>
      </c>
      <c r="E25" s="163"/>
    </row>
    <row r="26" spans="1:5" x14ac:dyDescent="0.25">
      <c r="A26" s="1" t="s">
        <v>99</v>
      </c>
      <c r="B26" s="46">
        <v>552125</v>
      </c>
      <c r="D26" s="74">
        <v>0.71345778113176339</v>
      </c>
    </row>
    <row r="27" spans="1:5" x14ac:dyDescent="0.25">
      <c r="A27" s="1" t="s">
        <v>100</v>
      </c>
      <c r="B27" s="46">
        <v>60718</v>
      </c>
      <c r="D27" s="74">
        <v>7.8460003721545685E-2</v>
      </c>
    </row>
    <row r="28" spans="1:5" x14ac:dyDescent="0.25">
      <c r="A28" s="1" t="s">
        <v>101</v>
      </c>
      <c r="B28" s="46">
        <v>22854</v>
      </c>
      <c r="D28" s="74">
        <v>2.9532015630491865E-2</v>
      </c>
    </row>
    <row r="29" spans="1:5" x14ac:dyDescent="0.25">
      <c r="A29" s="1" t="s">
        <v>102</v>
      </c>
      <c r="B29" s="46">
        <v>122494</v>
      </c>
      <c r="D29" s="74">
        <v>0.1582871585998718</v>
      </c>
    </row>
    <row r="30" spans="1:5" x14ac:dyDescent="0.25">
      <c r="A30" s="1" t="s">
        <v>103</v>
      </c>
      <c r="B30" s="46">
        <v>15681</v>
      </c>
      <c r="D30" s="74">
        <v>2.0263040916327246E-2</v>
      </c>
    </row>
    <row r="31" spans="1:5" x14ac:dyDescent="0.25">
      <c r="A31" s="2" t="s">
        <v>93</v>
      </c>
      <c r="B31" s="48">
        <v>773872</v>
      </c>
      <c r="C31" s="8"/>
      <c r="D31" s="75">
        <v>1</v>
      </c>
      <c r="E31" s="8"/>
    </row>
    <row r="33" spans="1:1" x14ac:dyDescent="0.25">
      <c r="A33" s="15" t="s">
        <v>94</v>
      </c>
    </row>
    <row r="34" spans="1:1" x14ac:dyDescent="0.25">
      <c r="A34" s="5" t="s">
        <v>105</v>
      </c>
    </row>
    <row r="35" spans="1:1" x14ac:dyDescent="0.25">
      <c r="A35" s="16" t="s">
        <v>308</v>
      </c>
    </row>
    <row r="36" spans="1:1" x14ac:dyDescent="0.25">
      <c r="A36" s="6" t="s">
        <v>86</v>
      </c>
    </row>
  </sheetData>
  <mergeCells count="6">
    <mergeCell ref="B5:C5"/>
    <mergeCell ref="D5:E5"/>
    <mergeCell ref="B15:C15"/>
    <mergeCell ref="D15:E15"/>
    <mergeCell ref="B25:C25"/>
    <mergeCell ref="D25:E25"/>
  </mergeCell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78"/>
  <sheetViews>
    <sheetView workbookViewId="0"/>
  </sheetViews>
  <sheetFormatPr defaultColWidth="8.85546875" defaultRowHeight="15.75" x14ac:dyDescent="0.25"/>
  <cols>
    <col min="1" max="1" width="12.42578125" style="27" customWidth="1"/>
    <col min="2" max="2" width="16.42578125" style="30" customWidth="1"/>
    <col min="3" max="3" width="10.42578125" style="26" bestFit="1" customWidth="1"/>
    <col min="4" max="4" width="2.42578125" style="61" customWidth="1"/>
    <col min="5" max="16384" width="8.85546875" style="61"/>
  </cols>
  <sheetData>
    <row r="1" spans="1:10" x14ac:dyDescent="0.25">
      <c r="A1" s="27" t="s">
        <v>375</v>
      </c>
    </row>
    <row r="3" spans="1:10" x14ac:dyDescent="0.25">
      <c r="J3" s="63"/>
    </row>
    <row r="4" spans="1:10" x14ac:dyDescent="0.25">
      <c r="J4" s="63"/>
    </row>
    <row r="5" spans="1:10" x14ac:dyDescent="0.25">
      <c r="J5" s="64"/>
    </row>
    <row r="22" spans="1:4" x14ac:dyDescent="0.25">
      <c r="A22" s="70" t="s">
        <v>309</v>
      </c>
    </row>
    <row r="23" spans="1:4" x14ac:dyDescent="0.25">
      <c r="A23" s="71" t="s">
        <v>86</v>
      </c>
    </row>
    <row r="26" spans="1:4" x14ac:dyDescent="0.25">
      <c r="A26" s="32" t="s">
        <v>106</v>
      </c>
      <c r="B26" s="33" t="s">
        <v>108</v>
      </c>
      <c r="C26" s="164" t="s">
        <v>107</v>
      </c>
      <c r="D26" s="164"/>
    </row>
    <row r="27" spans="1:4" x14ac:dyDescent="0.25">
      <c r="A27" s="29">
        <v>43470</v>
      </c>
      <c r="B27" s="30">
        <v>43466</v>
      </c>
      <c r="C27" s="26">
        <v>220000</v>
      </c>
    </row>
    <row r="28" spans="1:4" x14ac:dyDescent="0.25">
      <c r="A28" s="29">
        <v>43477</v>
      </c>
      <c r="B28" s="30">
        <v>43466</v>
      </c>
      <c r="C28" s="26">
        <v>216000</v>
      </c>
    </row>
    <row r="29" spans="1:4" x14ac:dyDescent="0.25">
      <c r="A29" s="29">
        <v>43484</v>
      </c>
      <c r="B29" s="30">
        <v>43467</v>
      </c>
      <c r="C29" s="26">
        <v>209000</v>
      </c>
    </row>
    <row r="30" spans="1:4" x14ac:dyDescent="0.25">
      <c r="A30" s="29">
        <v>43491</v>
      </c>
      <c r="B30" s="30">
        <v>43468</v>
      </c>
      <c r="C30" s="26">
        <v>236000</v>
      </c>
    </row>
    <row r="31" spans="1:4" x14ac:dyDescent="0.25">
      <c r="A31" s="29">
        <v>43498</v>
      </c>
      <c r="B31" s="30">
        <v>43497</v>
      </c>
      <c r="C31" s="26">
        <v>230000</v>
      </c>
    </row>
    <row r="32" spans="1:4" x14ac:dyDescent="0.25">
      <c r="A32" s="29">
        <v>43505</v>
      </c>
      <c r="B32" s="30">
        <v>43498</v>
      </c>
      <c r="C32" s="26">
        <v>228000</v>
      </c>
    </row>
    <row r="33" spans="1:3" x14ac:dyDescent="0.25">
      <c r="A33" s="29">
        <v>43512</v>
      </c>
      <c r="B33" s="30">
        <v>43499</v>
      </c>
      <c r="C33" s="26">
        <v>218000</v>
      </c>
    </row>
    <row r="34" spans="1:3" x14ac:dyDescent="0.25">
      <c r="A34" s="29">
        <v>43519</v>
      </c>
      <c r="B34" s="30">
        <v>43500</v>
      </c>
      <c r="C34" s="26">
        <v>224000</v>
      </c>
    </row>
    <row r="35" spans="1:3" x14ac:dyDescent="0.25">
      <c r="A35" s="29">
        <v>43526</v>
      </c>
      <c r="B35" s="30">
        <v>43525</v>
      </c>
      <c r="C35" s="26">
        <v>220000</v>
      </c>
    </row>
    <row r="36" spans="1:3" x14ac:dyDescent="0.25">
      <c r="A36" s="29">
        <v>43533</v>
      </c>
      <c r="B36" s="30">
        <v>43525</v>
      </c>
      <c r="C36" s="26">
        <v>224000</v>
      </c>
    </row>
    <row r="37" spans="1:3" x14ac:dyDescent="0.25">
      <c r="A37" s="29">
        <v>43540</v>
      </c>
      <c r="B37" s="30">
        <v>43525</v>
      </c>
      <c r="C37" s="26">
        <v>219000</v>
      </c>
    </row>
    <row r="38" spans="1:3" x14ac:dyDescent="0.25">
      <c r="A38" s="29">
        <v>43547</v>
      </c>
      <c r="B38" s="30">
        <v>43525</v>
      </c>
      <c r="C38" s="26">
        <v>215000</v>
      </c>
    </row>
    <row r="39" spans="1:3" x14ac:dyDescent="0.25">
      <c r="A39" s="29">
        <v>43554</v>
      </c>
      <c r="B39" s="30">
        <v>43525</v>
      </c>
      <c r="C39" s="26">
        <v>211000</v>
      </c>
    </row>
    <row r="40" spans="1:3" x14ac:dyDescent="0.25">
      <c r="A40" s="29">
        <v>43561</v>
      </c>
      <c r="B40" s="30">
        <v>43556</v>
      </c>
      <c r="C40" s="26">
        <v>203000</v>
      </c>
    </row>
    <row r="41" spans="1:3" x14ac:dyDescent="0.25">
      <c r="A41" s="29">
        <v>43568</v>
      </c>
      <c r="B41" s="30">
        <v>43556</v>
      </c>
      <c r="C41" s="26">
        <v>203000</v>
      </c>
    </row>
    <row r="42" spans="1:3" x14ac:dyDescent="0.25">
      <c r="A42" s="29">
        <v>43575</v>
      </c>
      <c r="B42" s="30">
        <v>43556</v>
      </c>
      <c r="C42" s="26">
        <v>226000</v>
      </c>
    </row>
    <row r="43" spans="1:3" x14ac:dyDescent="0.25">
      <c r="A43" s="29">
        <v>43582</v>
      </c>
      <c r="B43" s="30">
        <v>43556</v>
      </c>
      <c r="C43" s="26">
        <v>230000</v>
      </c>
    </row>
    <row r="44" spans="1:3" x14ac:dyDescent="0.25">
      <c r="A44" s="29">
        <v>43589</v>
      </c>
      <c r="B44" s="30">
        <v>43586</v>
      </c>
      <c r="C44" s="26">
        <v>225000</v>
      </c>
    </row>
    <row r="45" spans="1:3" x14ac:dyDescent="0.25">
      <c r="A45" s="29">
        <v>43596</v>
      </c>
      <c r="B45" s="30">
        <v>43586</v>
      </c>
      <c r="C45" s="26">
        <v>217000</v>
      </c>
    </row>
    <row r="46" spans="1:3" x14ac:dyDescent="0.25">
      <c r="A46" s="29">
        <v>43603</v>
      </c>
      <c r="B46" s="30">
        <v>43586</v>
      </c>
      <c r="C46" s="26">
        <v>213000</v>
      </c>
    </row>
    <row r="47" spans="1:3" x14ac:dyDescent="0.25">
      <c r="A47" s="29">
        <v>43610</v>
      </c>
      <c r="B47" s="30">
        <v>43586</v>
      </c>
      <c r="C47" s="26">
        <v>218000</v>
      </c>
    </row>
    <row r="48" spans="1:3" x14ac:dyDescent="0.25">
      <c r="A48" s="29">
        <v>43617</v>
      </c>
      <c r="B48" s="30">
        <v>43617</v>
      </c>
      <c r="C48" s="26">
        <v>220000</v>
      </c>
    </row>
    <row r="49" spans="1:3" x14ac:dyDescent="0.25">
      <c r="A49" s="29">
        <v>43624</v>
      </c>
      <c r="B49" s="30">
        <v>43617</v>
      </c>
      <c r="C49" s="26">
        <v>220000</v>
      </c>
    </row>
    <row r="50" spans="1:3" x14ac:dyDescent="0.25">
      <c r="A50" s="29">
        <v>43631</v>
      </c>
      <c r="B50" s="30">
        <v>43617</v>
      </c>
      <c r="C50" s="26">
        <v>219000</v>
      </c>
    </row>
    <row r="51" spans="1:3" x14ac:dyDescent="0.25">
      <c r="A51" s="29">
        <v>43638</v>
      </c>
      <c r="B51" s="31">
        <v>43617</v>
      </c>
      <c r="C51" s="26">
        <v>224000</v>
      </c>
    </row>
    <row r="52" spans="1:3" x14ac:dyDescent="0.25">
      <c r="A52" s="29">
        <v>43645</v>
      </c>
      <c r="B52" s="30">
        <v>43617</v>
      </c>
      <c r="C52" s="26">
        <v>222000</v>
      </c>
    </row>
    <row r="53" spans="1:3" x14ac:dyDescent="0.25">
      <c r="A53" s="29">
        <v>43652</v>
      </c>
      <c r="B53" s="30">
        <v>43647</v>
      </c>
      <c r="C53" s="26">
        <v>211000</v>
      </c>
    </row>
    <row r="54" spans="1:3" x14ac:dyDescent="0.25">
      <c r="A54" s="29">
        <v>43659</v>
      </c>
      <c r="B54" s="30">
        <v>43647</v>
      </c>
      <c r="C54" s="26">
        <v>217000</v>
      </c>
    </row>
    <row r="55" spans="1:3" x14ac:dyDescent="0.25">
      <c r="A55" s="29">
        <v>43666</v>
      </c>
      <c r="B55" s="30">
        <v>43647</v>
      </c>
      <c r="C55" s="26">
        <v>211000</v>
      </c>
    </row>
    <row r="56" spans="1:3" x14ac:dyDescent="0.25">
      <c r="A56" s="29">
        <v>43673</v>
      </c>
      <c r="B56" s="30">
        <v>43647</v>
      </c>
      <c r="C56" s="26">
        <v>216000</v>
      </c>
    </row>
    <row r="57" spans="1:3" x14ac:dyDescent="0.25">
      <c r="A57" s="29">
        <v>43680</v>
      </c>
      <c r="B57" s="31">
        <v>43678</v>
      </c>
      <c r="C57" s="26">
        <v>214000</v>
      </c>
    </row>
    <row r="58" spans="1:3" x14ac:dyDescent="0.25">
      <c r="A58" s="29">
        <v>43687</v>
      </c>
      <c r="B58" s="31">
        <v>43678</v>
      </c>
      <c r="C58" s="26">
        <v>218000</v>
      </c>
    </row>
    <row r="59" spans="1:3" x14ac:dyDescent="0.25">
      <c r="A59" s="29">
        <v>43694</v>
      </c>
      <c r="B59" s="31">
        <v>43678</v>
      </c>
      <c r="C59" s="26">
        <v>215000</v>
      </c>
    </row>
    <row r="60" spans="1:3" x14ac:dyDescent="0.25">
      <c r="A60" s="29">
        <v>43701</v>
      </c>
      <c r="B60" s="31">
        <v>43678</v>
      </c>
      <c r="C60" s="26">
        <v>215000</v>
      </c>
    </row>
    <row r="61" spans="1:3" x14ac:dyDescent="0.25">
      <c r="A61" s="29">
        <v>43708</v>
      </c>
      <c r="B61" s="31">
        <v>43678</v>
      </c>
      <c r="C61" s="26">
        <v>219000</v>
      </c>
    </row>
    <row r="62" spans="1:3" x14ac:dyDescent="0.25">
      <c r="A62" s="29">
        <v>43715</v>
      </c>
      <c r="B62" s="30">
        <v>43709</v>
      </c>
      <c r="C62" s="26">
        <v>208000</v>
      </c>
    </row>
    <row r="63" spans="1:3" x14ac:dyDescent="0.25">
      <c r="A63" s="29">
        <v>43722</v>
      </c>
      <c r="B63" s="31">
        <v>43709</v>
      </c>
      <c r="C63" s="26">
        <v>211000</v>
      </c>
    </row>
    <row r="64" spans="1:3" x14ac:dyDescent="0.25">
      <c r="A64" s="29">
        <v>43729</v>
      </c>
      <c r="B64" s="30">
        <v>43709</v>
      </c>
      <c r="C64" s="26">
        <v>215000</v>
      </c>
    </row>
    <row r="65" spans="1:4" x14ac:dyDescent="0.25">
      <c r="A65" s="29">
        <v>43736</v>
      </c>
      <c r="B65" s="30">
        <v>43709</v>
      </c>
      <c r="C65" s="26">
        <v>218000</v>
      </c>
    </row>
    <row r="66" spans="1:4" x14ac:dyDescent="0.25">
      <c r="A66" s="29">
        <v>43743</v>
      </c>
      <c r="B66" s="31">
        <v>43739</v>
      </c>
      <c r="C66" s="26">
        <v>212000</v>
      </c>
    </row>
    <row r="67" spans="1:4" x14ac:dyDescent="0.25">
      <c r="A67" s="29">
        <v>43750</v>
      </c>
      <c r="B67" s="31">
        <v>43739</v>
      </c>
      <c r="C67" s="26">
        <v>218000</v>
      </c>
    </row>
    <row r="68" spans="1:4" x14ac:dyDescent="0.25">
      <c r="A68" s="29">
        <v>43757</v>
      </c>
      <c r="B68" s="30">
        <v>43709</v>
      </c>
      <c r="C68" s="26">
        <v>213000</v>
      </c>
    </row>
    <row r="69" spans="1:4" x14ac:dyDescent="0.25">
      <c r="A69" s="29">
        <v>43764</v>
      </c>
      <c r="B69" s="30">
        <v>43709</v>
      </c>
      <c r="C69" s="26">
        <v>217000</v>
      </c>
    </row>
    <row r="70" spans="1:4" x14ac:dyDescent="0.25">
      <c r="A70" s="29">
        <v>43771</v>
      </c>
      <c r="B70" s="30">
        <v>43770</v>
      </c>
      <c r="C70" s="26">
        <v>212000</v>
      </c>
    </row>
    <row r="71" spans="1:4" x14ac:dyDescent="0.25">
      <c r="A71" s="29">
        <v>43778</v>
      </c>
      <c r="B71" s="30">
        <v>43770</v>
      </c>
      <c r="C71" s="26">
        <v>222000</v>
      </c>
    </row>
    <row r="72" spans="1:4" x14ac:dyDescent="0.25">
      <c r="A72" s="29">
        <v>43785</v>
      </c>
      <c r="B72" s="30">
        <v>43770</v>
      </c>
      <c r="C72" s="26">
        <v>223000</v>
      </c>
    </row>
    <row r="73" spans="1:4" x14ac:dyDescent="0.25">
      <c r="A73" s="29">
        <v>43792</v>
      </c>
      <c r="B73" s="30">
        <v>43770</v>
      </c>
      <c r="C73" s="26">
        <v>211000</v>
      </c>
    </row>
    <row r="74" spans="1:4" x14ac:dyDescent="0.25">
      <c r="A74" s="29">
        <v>43799</v>
      </c>
      <c r="B74" s="30">
        <v>43770</v>
      </c>
      <c r="C74" s="26">
        <v>206000</v>
      </c>
    </row>
    <row r="75" spans="1:4" x14ac:dyDescent="0.25">
      <c r="A75" s="29">
        <v>43806</v>
      </c>
      <c r="B75" s="31">
        <v>43800</v>
      </c>
      <c r="C75" s="26">
        <v>237000</v>
      </c>
    </row>
    <row r="76" spans="1:4" x14ac:dyDescent="0.25">
      <c r="A76" s="29">
        <v>43813</v>
      </c>
      <c r="B76" s="30">
        <v>43800</v>
      </c>
      <c r="C76" s="26">
        <v>229000</v>
      </c>
    </row>
    <row r="77" spans="1:4" x14ac:dyDescent="0.25">
      <c r="A77" s="29">
        <v>43820</v>
      </c>
      <c r="B77" s="30">
        <v>43800</v>
      </c>
      <c r="C77" s="26">
        <v>218000</v>
      </c>
    </row>
    <row r="78" spans="1:4" x14ac:dyDescent="0.25">
      <c r="A78" s="29">
        <v>43827</v>
      </c>
      <c r="B78" s="30">
        <v>43800</v>
      </c>
      <c r="C78" s="26">
        <v>220000</v>
      </c>
    </row>
    <row r="79" spans="1:4" x14ac:dyDescent="0.25">
      <c r="A79" s="29">
        <v>43834</v>
      </c>
      <c r="B79" s="30">
        <v>43831</v>
      </c>
      <c r="C79" s="21">
        <v>212000</v>
      </c>
      <c r="D79" s="63"/>
    </row>
    <row r="80" spans="1:4" x14ac:dyDescent="0.25">
      <c r="A80" s="29">
        <v>43841</v>
      </c>
      <c r="B80" s="30">
        <v>43831</v>
      </c>
      <c r="C80" s="22">
        <v>207000</v>
      </c>
      <c r="D80" s="63"/>
    </row>
    <row r="81" spans="1:4" x14ac:dyDescent="0.25">
      <c r="A81" s="29">
        <v>43848</v>
      </c>
      <c r="B81" s="30">
        <v>43831</v>
      </c>
      <c r="C81" s="21">
        <v>220000</v>
      </c>
      <c r="D81" s="63"/>
    </row>
    <row r="82" spans="1:4" x14ac:dyDescent="0.25">
      <c r="A82" s="29">
        <v>43855</v>
      </c>
      <c r="B82" s="30">
        <v>43831</v>
      </c>
      <c r="C82" s="22">
        <v>212000</v>
      </c>
      <c r="D82" s="63"/>
    </row>
    <row r="83" spans="1:4" x14ac:dyDescent="0.25">
      <c r="A83" s="29">
        <v>43862</v>
      </c>
      <c r="B83" s="31">
        <v>43862</v>
      </c>
      <c r="C83" s="21">
        <v>201000</v>
      </c>
      <c r="D83" s="63"/>
    </row>
    <row r="84" spans="1:4" x14ac:dyDescent="0.25">
      <c r="A84" s="29">
        <v>43869</v>
      </c>
      <c r="B84" s="30">
        <v>43862</v>
      </c>
      <c r="C84" s="22">
        <v>204000</v>
      </c>
      <c r="D84" s="63"/>
    </row>
    <row r="85" spans="1:4" x14ac:dyDescent="0.25">
      <c r="A85" s="29">
        <v>43876</v>
      </c>
      <c r="B85" s="30">
        <v>43862</v>
      </c>
      <c r="C85" s="21">
        <v>215000</v>
      </c>
      <c r="D85" s="63"/>
    </row>
    <row r="86" spans="1:4" x14ac:dyDescent="0.25">
      <c r="A86" s="29">
        <v>43883</v>
      </c>
      <c r="B86" s="30">
        <v>43862</v>
      </c>
      <c r="C86" s="22">
        <v>220000</v>
      </c>
      <c r="D86" s="63"/>
    </row>
    <row r="87" spans="1:4" x14ac:dyDescent="0.25">
      <c r="A87" s="29">
        <v>43890</v>
      </c>
      <c r="B87" s="31">
        <v>43862</v>
      </c>
      <c r="C87" s="21">
        <v>217000</v>
      </c>
      <c r="D87" s="63"/>
    </row>
    <row r="88" spans="1:4" x14ac:dyDescent="0.25">
      <c r="A88" s="29">
        <v>43897</v>
      </c>
      <c r="B88" s="30">
        <v>43891</v>
      </c>
      <c r="C88" s="23">
        <v>211000</v>
      </c>
      <c r="D88" s="63"/>
    </row>
    <row r="89" spans="1:4" x14ac:dyDescent="0.25">
      <c r="A89" s="29">
        <v>43904</v>
      </c>
      <c r="B89" s="30">
        <v>43891</v>
      </c>
      <c r="C89" s="24">
        <v>282000</v>
      </c>
      <c r="D89" s="63"/>
    </row>
    <row r="90" spans="1:4" x14ac:dyDescent="0.25">
      <c r="A90" s="29">
        <v>43911</v>
      </c>
      <c r="B90" s="30">
        <v>43891</v>
      </c>
      <c r="C90" s="23">
        <v>3307000</v>
      </c>
      <c r="D90" s="63"/>
    </row>
    <row r="91" spans="1:4" x14ac:dyDescent="0.25">
      <c r="A91" s="29">
        <v>43918</v>
      </c>
      <c r="B91" s="31">
        <v>43891</v>
      </c>
      <c r="C91" s="25">
        <v>6648000</v>
      </c>
      <c r="D91" s="63"/>
    </row>
    <row r="92" spans="1:4" x14ac:dyDescent="0.25">
      <c r="A92" s="29">
        <v>43925</v>
      </c>
      <c r="B92" s="31">
        <v>43922</v>
      </c>
      <c r="C92" s="23">
        <v>6615000</v>
      </c>
    </row>
    <row r="93" spans="1:4" x14ac:dyDescent="0.25">
      <c r="A93" s="29">
        <v>43932</v>
      </c>
      <c r="B93" s="31">
        <v>43922</v>
      </c>
      <c r="C93" s="25">
        <v>5237000</v>
      </c>
    </row>
    <row r="94" spans="1:4" x14ac:dyDescent="0.25">
      <c r="A94" s="28">
        <v>43939</v>
      </c>
      <c r="B94" s="31">
        <v>43922</v>
      </c>
      <c r="C94" s="26">
        <v>4442000</v>
      </c>
    </row>
    <row r="95" spans="1:4" x14ac:dyDescent="0.25">
      <c r="A95" s="28">
        <v>43946</v>
      </c>
      <c r="B95" s="31">
        <v>43922</v>
      </c>
      <c r="C95" s="26">
        <v>3867000</v>
      </c>
    </row>
    <row r="96" spans="1:4" x14ac:dyDescent="0.25">
      <c r="A96" s="28">
        <v>43953</v>
      </c>
      <c r="B96" s="31">
        <v>43952</v>
      </c>
      <c r="C96" s="26">
        <v>3176000</v>
      </c>
    </row>
    <row r="97" spans="1:5" x14ac:dyDescent="0.25">
      <c r="A97" s="50">
        <v>43960</v>
      </c>
      <c r="B97" s="51">
        <v>43952</v>
      </c>
      <c r="C97" s="49">
        <v>2687000</v>
      </c>
      <c r="D97" s="52"/>
    </row>
    <row r="98" spans="1:5" x14ac:dyDescent="0.25">
      <c r="A98" s="50">
        <v>43967</v>
      </c>
      <c r="B98" s="53">
        <v>43952</v>
      </c>
      <c r="C98" s="46">
        <v>2446000</v>
      </c>
      <c r="D98" s="52"/>
    </row>
    <row r="99" spans="1:5" x14ac:dyDescent="0.25">
      <c r="A99" s="58">
        <v>43974</v>
      </c>
      <c r="B99" s="57">
        <v>43952</v>
      </c>
      <c r="C99" s="46">
        <v>2123000</v>
      </c>
    </row>
    <row r="100" spans="1:5" x14ac:dyDescent="0.25">
      <c r="A100" s="59">
        <v>43981</v>
      </c>
      <c r="B100" s="60">
        <v>43952</v>
      </c>
      <c r="C100" s="49">
        <v>1897000</v>
      </c>
      <c r="D100" s="52"/>
    </row>
    <row r="101" spans="1:5" x14ac:dyDescent="0.25">
      <c r="A101" s="50">
        <v>43988</v>
      </c>
      <c r="B101" s="60">
        <v>43983</v>
      </c>
      <c r="C101" s="62">
        <v>1566000</v>
      </c>
      <c r="D101" s="52"/>
    </row>
    <row r="102" spans="1:5" x14ac:dyDescent="0.25">
      <c r="A102" s="50">
        <v>43995</v>
      </c>
      <c r="B102" s="53">
        <v>43983</v>
      </c>
      <c r="C102" s="49">
        <v>1540000</v>
      </c>
      <c r="D102" s="52"/>
    </row>
    <row r="103" spans="1:5" x14ac:dyDescent="0.25">
      <c r="A103" s="50">
        <v>44002</v>
      </c>
      <c r="B103" s="53">
        <v>43983</v>
      </c>
      <c r="C103" s="65">
        <v>1408000</v>
      </c>
      <c r="D103" s="52"/>
    </row>
    <row r="104" spans="1:5" x14ac:dyDescent="0.25">
      <c r="A104" s="50">
        <v>44009</v>
      </c>
      <c r="B104" s="53">
        <v>43983</v>
      </c>
      <c r="C104" s="65">
        <v>1310000</v>
      </c>
      <c r="D104" s="52"/>
    </row>
    <row r="105" spans="1:5" x14ac:dyDescent="0.25">
      <c r="A105" s="50">
        <v>44016</v>
      </c>
      <c r="B105" s="53">
        <v>44013</v>
      </c>
      <c r="C105" s="49">
        <v>1314000</v>
      </c>
      <c r="D105" s="52"/>
    </row>
    <row r="106" spans="1:5" x14ac:dyDescent="0.25">
      <c r="A106" s="50">
        <v>44023</v>
      </c>
      <c r="B106" s="53">
        <v>44013</v>
      </c>
      <c r="C106" s="66">
        <v>1308000</v>
      </c>
      <c r="D106" s="52"/>
    </row>
    <row r="107" spans="1:5" x14ac:dyDescent="0.25">
      <c r="A107" s="50">
        <v>44030</v>
      </c>
      <c r="B107" s="53">
        <v>44013</v>
      </c>
      <c r="C107" s="66">
        <v>1422000</v>
      </c>
      <c r="D107" s="52"/>
    </row>
    <row r="108" spans="1:5" x14ac:dyDescent="0.25">
      <c r="A108" s="67">
        <v>44037</v>
      </c>
      <c r="B108" s="68">
        <v>44013</v>
      </c>
      <c r="C108" s="65">
        <v>1435000</v>
      </c>
      <c r="D108" s="69"/>
    </row>
    <row r="109" spans="1:5" x14ac:dyDescent="0.25">
      <c r="A109" s="50">
        <v>44044</v>
      </c>
      <c r="B109" s="53">
        <v>44044</v>
      </c>
      <c r="C109" s="65">
        <v>1191000</v>
      </c>
      <c r="D109" s="52"/>
    </row>
    <row r="110" spans="1:5" x14ac:dyDescent="0.25">
      <c r="A110" s="50">
        <v>44051</v>
      </c>
      <c r="B110" s="53">
        <v>44044</v>
      </c>
      <c r="C110" s="65">
        <v>971000</v>
      </c>
      <c r="D110" s="52"/>
    </row>
    <row r="111" spans="1:5" x14ac:dyDescent="0.25">
      <c r="A111" s="50">
        <v>44058</v>
      </c>
      <c r="B111" s="53">
        <v>44044</v>
      </c>
      <c r="C111" s="65">
        <v>1104000</v>
      </c>
      <c r="D111" s="52"/>
    </row>
    <row r="112" spans="1:5" x14ac:dyDescent="0.25">
      <c r="A112" s="50">
        <v>44065</v>
      </c>
      <c r="B112" s="53">
        <v>44044</v>
      </c>
      <c r="C112" s="65">
        <v>1011000</v>
      </c>
      <c r="D112" s="52"/>
      <c r="E112" s="27"/>
    </row>
    <row r="113" spans="1:4" x14ac:dyDescent="0.25">
      <c r="A113" s="72">
        <v>44072</v>
      </c>
      <c r="B113" s="53">
        <v>44044</v>
      </c>
      <c r="C113" s="66">
        <v>884000</v>
      </c>
      <c r="D113" s="52"/>
    </row>
    <row r="114" spans="1:4" x14ac:dyDescent="0.25">
      <c r="A114" s="50">
        <v>44079</v>
      </c>
      <c r="B114" s="53">
        <v>44075</v>
      </c>
      <c r="C114" s="65">
        <v>893000</v>
      </c>
      <c r="D114" s="52"/>
    </row>
    <row r="115" spans="1:4" x14ac:dyDescent="0.25">
      <c r="A115" s="72">
        <v>44086</v>
      </c>
      <c r="B115" s="53">
        <v>44075</v>
      </c>
      <c r="C115" s="66">
        <v>866000</v>
      </c>
      <c r="D115" s="52"/>
    </row>
    <row r="116" spans="1:4" x14ac:dyDescent="0.25">
      <c r="A116" s="72">
        <v>44093</v>
      </c>
      <c r="B116" s="73">
        <v>44075</v>
      </c>
      <c r="C116" s="65">
        <v>873000</v>
      </c>
      <c r="D116" s="66"/>
    </row>
    <row r="117" spans="1:4" x14ac:dyDescent="0.25">
      <c r="A117" s="50">
        <v>44100</v>
      </c>
      <c r="B117" s="73">
        <v>44075</v>
      </c>
      <c r="C117" s="66">
        <v>849000</v>
      </c>
      <c r="D117" s="52"/>
    </row>
    <row r="118" spans="1:4" x14ac:dyDescent="0.25">
      <c r="A118" s="50">
        <v>44107</v>
      </c>
      <c r="B118" s="53">
        <v>44105</v>
      </c>
      <c r="C118" s="62">
        <v>767000</v>
      </c>
      <c r="D118" s="52"/>
    </row>
    <row r="119" spans="1:4" x14ac:dyDescent="0.25">
      <c r="A119" s="50">
        <v>44114</v>
      </c>
      <c r="B119" s="53">
        <v>44105</v>
      </c>
      <c r="C119" s="62">
        <v>842000</v>
      </c>
      <c r="D119" s="52"/>
    </row>
    <row r="120" spans="1:4" x14ac:dyDescent="0.25">
      <c r="A120" s="50">
        <v>44121</v>
      </c>
      <c r="B120" s="53">
        <v>44105</v>
      </c>
      <c r="C120" s="62">
        <v>797000</v>
      </c>
    </row>
    <row r="121" spans="1:4" x14ac:dyDescent="0.25">
      <c r="A121" s="50">
        <v>44128</v>
      </c>
      <c r="B121" s="53">
        <v>44105</v>
      </c>
      <c r="C121" s="62">
        <v>758000</v>
      </c>
    </row>
    <row r="122" spans="1:4" x14ac:dyDescent="0.25">
      <c r="A122" s="50">
        <v>44135</v>
      </c>
      <c r="B122" s="53">
        <v>44105</v>
      </c>
      <c r="C122" s="76">
        <v>757000</v>
      </c>
    </row>
    <row r="123" spans="1:4" x14ac:dyDescent="0.25">
      <c r="A123" s="50">
        <v>44142</v>
      </c>
      <c r="B123" s="53">
        <v>44136</v>
      </c>
      <c r="C123" s="62">
        <v>711000</v>
      </c>
    </row>
    <row r="124" spans="1:4" x14ac:dyDescent="0.25">
      <c r="A124" s="50">
        <v>44149</v>
      </c>
      <c r="B124" s="53">
        <v>44136</v>
      </c>
      <c r="C124" s="62">
        <v>748000</v>
      </c>
    </row>
    <row r="125" spans="1:4" x14ac:dyDescent="0.25">
      <c r="A125" s="50">
        <v>44156</v>
      </c>
      <c r="B125" s="53">
        <v>44136</v>
      </c>
      <c r="C125" s="62">
        <v>787000</v>
      </c>
    </row>
    <row r="126" spans="1:4" x14ac:dyDescent="0.25">
      <c r="A126" s="50">
        <v>44163</v>
      </c>
      <c r="B126" s="53">
        <v>44136</v>
      </c>
      <c r="C126" s="62">
        <v>716000</v>
      </c>
    </row>
    <row r="127" spans="1:4" x14ac:dyDescent="0.25">
      <c r="A127" s="50">
        <v>44170</v>
      </c>
      <c r="B127" s="53">
        <v>44166</v>
      </c>
      <c r="C127" s="62">
        <v>862000</v>
      </c>
    </row>
    <row r="128" spans="1:4" x14ac:dyDescent="0.25">
      <c r="A128" s="50">
        <v>44177</v>
      </c>
      <c r="B128" s="53">
        <v>44166</v>
      </c>
      <c r="C128" s="62">
        <v>885000</v>
      </c>
    </row>
    <row r="129" spans="1:3" x14ac:dyDescent="0.25">
      <c r="A129" s="50">
        <v>44184</v>
      </c>
      <c r="B129" s="53" t="s">
        <v>307</v>
      </c>
      <c r="C129" s="62">
        <v>806000</v>
      </c>
    </row>
    <row r="130" spans="1:3" x14ac:dyDescent="0.25">
      <c r="A130" s="50">
        <v>44191</v>
      </c>
      <c r="B130" s="53">
        <v>44166</v>
      </c>
      <c r="C130" s="62">
        <v>782000</v>
      </c>
    </row>
    <row r="131" spans="1:3" x14ac:dyDescent="0.25">
      <c r="A131" s="50">
        <v>43832</v>
      </c>
      <c r="B131" s="53">
        <v>44197</v>
      </c>
      <c r="C131" s="62">
        <v>784000</v>
      </c>
    </row>
    <row r="132" spans="1:3" x14ac:dyDescent="0.25">
      <c r="A132" s="50">
        <v>44205</v>
      </c>
      <c r="B132" s="53">
        <v>44197</v>
      </c>
      <c r="C132" s="62">
        <v>927000</v>
      </c>
    </row>
    <row r="133" spans="1:3" x14ac:dyDescent="0.25">
      <c r="A133" s="50">
        <v>44212</v>
      </c>
      <c r="B133" s="53">
        <v>44197</v>
      </c>
      <c r="C133" s="62">
        <v>975000</v>
      </c>
    </row>
    <row r="134" spans="1:3" x14ac:dyDescent="0.25">
      <c r="A134" s="50">
        <v>44219</v>
      </c>
      <c r="B134" s="53">
        <v>44197</v>
      </c>
      <c r="C134" s="62">
        <v>812000</v>
      </c>
    </row>
    <row r="135" spans="1:3" x14ac:dyDescent="0.25">
      <c r="A135" s="50">
        <v>44226</v>
      </c>
      <c r="B135" s="53">
        <v>44197</v>
      </c>
      <c r="C135" s="62">
        <v>812000</v>
      </c>
    </row>
    <row r="136" spans="1:3" x14ac:dyDescent="0.25">
      <c r="A136" s="50">
        <v>44233</v>
      </c>
      <c r="B136" s="53">
        <v>44228</v>
      </c>
      <c r="C136" s="62">
        <v>848000</v>
      </c>
    </row>
    <row r="137" spans="1:3" x14ac:dyDescent="0.25">
      <c r="A137" s="50">
        <v>44240</v>
      </c>
      <c r="B137" s="53">
        <v>44228</v>
      </c>
      <c r="C137" s="62">
        <v>834000</v>
      </c>
    </row>
    <row r="138" spans="1:3" x14ac:dyDescent="0.25">
      <c r="A138" s="50">
        <v>44247</v>
      </c>
      <c r="B138" s="53">
        <v>44228</v>
      </c>
      <c r="C138" s="62">
        <v>736000</v>
      </c>
    </row>
    <row r="139" spans="1:3" x14ac:dyDescent="0.25">
      <c r="A139" s="50">
        <v>44254</v>
      </c>
      <c r="B139" s="53">
        <v>44228</v>
      </c>
      <c r="C139" s="62">
        <v>754000</v>
      </c>
    </row>
    <row r="140" spans="1:3" x14ac:dyDescent="0.25">
      <c r="A140" s="50">
        <v>44261</v>
      </c>
      <c r="B140" s="53">
        <v>44256</v>
      </c>
      <c r="C140" s="62">
        <v>725000</v>
      </c>
    </row>
    <row r="141" spans="1:3" x14ac:dyDescent="0.25">
      <c r="A141" s="50">
        <v>44268</v>
      </c>
      <c r="B141" s="53">
        <v>44256</v>
      </c>
      <c r="C141" s="62">
        <v>765000</v>
      </c>
    </row>
    <row r="142" spans="1:3" x14ac:dyDescent="0.25">
      <c r="A142" s="50">
        <v>44275</v>
      </c>
      <c r="B142" s="53">
        <v>44256</v>
      </c>
      <c r="C142" s="62">
        <v>658000</v>
      </c>
    </row>
    <row r="143" spans="1:3" x14ac:dyDescent="0.25">
      <c r="A143" s="50">
        <v>44282</v>
      </c>
      <c r="B143" s="53">
        <v>44256</v>
      </c>
      <c r="C143" s="62">
        <v>729000</v>
      </c>
    </row>
    <row r="144" spans="1:3" x14ac:dyDescent="0.25">
      <c r="A144" s="50">
        <v>44289</v>
      </c>
      <c r="B144" s="53">
        <v>44287</v>
      </c>
      <c r="C144" s="62">
        <v>742000</v>
      </c>
    </row>
    <row r="145" spans="1:3" x14ac:dyDescent="0.25">
      <c r="A145" s="50">
        <v>44296</v>
      </c>
      <c r="B145" s="53">
        <v>44287</v>
      </c>
      <c r="C145" s="62">
        <v>586000</v>
      </c>
    </row>
    <row r="146" spans="1:3" x14ac:dyDescent="0.25">
      <c r="A146" s="50">
        <v>44303</v>
      </c>
      <c r="B146" s="53">
        <v>44287</v>
      </c>
      <c r="C146" s="62">
        <v>566000</v>
      </c>
    </row>
    <row r="147" spans="1:3" x14ac:dyDescent="0.25">
      <c r="A147" s="50">
        <v>44310</v>
      </c>
      <c r="B147" s="53">
        <v>44287</v>
      </c>
      <c r="C147" s="62">
        <v>590000</v>
      </c>
    </row>
    <row r="148" spans="1:3" x14ac:dyDescent="0.25">
      <c r="A148" s="50">
        <v>44317</v>
      </c>
      <c r="B148" s="53">
        <v>44317</v>
      </c>
      <c r="C148" s="62">
        <v>507000</v>
      </c>
    </row>
    <row r="149" spans="1:3" x14ac:dyDescent="0.25">
      <c r="A149" s="50">
        <v>44324</v>
      </c>
      <c r="B149" s="53">
        <v>44317</v>
      </c>
      <c r="C149" s="62">
        <v>478000</v>
      </c>
    </row>
    <row r="150" spans="1:3" x14ac:dyDescent="0.25">
      <c r="A150" s="50">
        <v>44331</v>
      </c>
      <c r="B150" s="53">
        <v>44317</v>
      </c>
      <c r="C150" s="62">
        <v>444000</v>
      </c>
    </row>
    <row r="151" spans="1:3" x14ac:dyDescent="0.25">
      <c r="A151" s="50">
        <v>44338</v>
      </c>
      <c r="B151" s="53">
        <v>44317</v>
      </c>
      <c r="C151" s="62">
        <v>405000</v>
      </c>
    </row>
    <row r="152" spans="1:3" x14ac:dyDescent="0.25">
      <c r="A152" s="50">
        <v>44345</v>
      </c>
      <c r="B152" s="53">
        <v>44317</v>
      </c>
      <c r="C152" s="62">
        <v>388000</v>
      </c>
    </row>
    <row r="153" spans="1:3" x14ac:dyDescent="0.25">
      <c r="A153" s="50">
        <v>44352</v>
      </c>
      <c r="B153" s="53">
        <v>44348</v>
      </c>
      <c r="C153" s="62">
        <v>374000</v>
      </c>
    </row>
    <row r="154" spans="1:3" x14ac:dyDescent="0.25">
      <c r="A154" s="50">
        <v>44359</v>
      </c>
      <c r="B154" s="53">
        <v>44348</v>
      </c>
      <c r="C154" s="62">
        <v>418000</v>
      </c>
    </row>
    <row r="155" spans="1:3" x14ac:dyDescent="0.25">
      <c r="A155" s="50">
        <v>44366</v>
      </c>
      <c r="B155" s="53">
        <v>44348</v>
      </c>
      <c r="C155" s="62">
        <v>416000</v>
      </c>
    </row>
    <row r="156" spans="1:3" x14ac:dyDescent="0.25">
      <c r="A156" s="28">
        <v>44373</v>
      </c>
      <c r="B156" s="30">
        <v>44378</v>
      </c>
      <c r="C156" s="26">
        <v>368000</v>
      </c>
    </row>
    <row r="157" spans="1:3" x14ac:dyDescent="0.25">
      <c r="A157" s="28">
        <v>44380</v>
      </c>
      <c r="B157" s="30">
        <v>44378</v>
      </c>
      <c r="C157" s="26">
        <v>386000</v>
      </c>
    </row>
    <row r="158" spans="1:3" x14ac:dyDescent="0.25">
      <c r="A158" s="28">
        <v>44387</v>
      </c>
      <c r="B158" s="30">
        <v>44378</v>
      </c>
      <c r="C158" s="26">
        <v>368000</v>
      </c>
    </row>
    <row r="159" spans="1:3" x14ac:dyDescent="0.25">
      <c r="A159" s="28">
        <v>44394</v>
      </c>
      <c r="B159" s="30">
        <v>44378</v>
      </c>
      <c r="C159" s="26">
        <v>424000</v>
      </c>
    </row>
    <row r="160" spans="1:3" x14ac:dyDescent="0.25">
      <c r="A160" s="28">
        <v>44401</v>
      </c>
      <c r="B160" s="30">
        <v>44378</v>
      </c>
      <c r="C160" s="26">
        <v>399000</v>
      </c>
    </row>
    <row r="161" spans="1:3" x14ac:dyDescent="0.25">
      <c r="A161" s="28">
        <v>44408</v>
      </c>
      <c r="B161" s="30">
        <v>44409</v>
      </c>
      <c r="C161" s="26">
        <v>387000</v>
      </c>
    </row>
    <row r="162" spans="1:3" x14ac:dyDescent="0.25">
      <c r="A162" s="28">
        <v>44415</v>
      </c>
      <c r="B162" s="30">
        <v>44409</v>
      </c>
      <c r="C162" s="26">
        <v>377000</v>
      </c>
    </row>
    <row r="163" spans="1:3" x14ac:dyDescent="0.25">
      <c r="A163" s="28">
        <v>44422</v>
      </c>
      <c r="B163" s="30">
        <v>44409</v>
      </c>
      <c r="C163" s="26">
        <v>349000</v>
      </c>
    </row>
    <row r="164" spans="1:3" x14ac:dyDescent="0.25">
      <c r="A164" s="28">
        <v>44429</v>
      </c>
      <c r="B164" s="30">
        <v>44409</v>
      </c>
      <c r="C164" s="26">
        <v>354000</v>
      </c>
    </row>
    <row r="165" spans="1:3" x14ac:dyDescent="0.25">
      <c r="A165" s="28">
        <v>44436</v>
      </c>
      <c r="B165" s="30">
        <v>44409</v>
      </c>
      <c r="C165" s="26">
        <v>345000</v>
      </c>
    </row>
    <row r="166" spans="1:3" x14ac:dyDescent="0.25">
      <c r="A166" s="28">
        <v>44443</v>
      </c>
      <c r="B166" s="30">
        <v>44440</v>
      </c>
      <c r="C166" s="26">
        <v>312000</v>
      </c>
    </row>
    <row r="167" spans="1:3" x14ac:dyDescent="0.25">
      <c r="A167" s="28">
        <v>44450</v>
      </c>
      <c r="B167" s="30">
        <v>44440</v>
      </c>
      <c r="C167" s="26">
        <v>335000</v>
      </c>
    </row>
    <row r="168" spans="1:3" x14ac:dyDescent="0.25">
      <c r="A168" s="28">
        <v>44457</v>
      </c>
      <c r="B168" s="30">
        <v>44440</v>
      </c>
      <c r="C168" s="26">
        <v>351000</v>
      </c>
    </row>
    <row r="169" spans="1:3" x14ac:dyDescent="0.25">
      <c r="A169" s="28">
        <v>44464</v>
      </c>
      <c r="B169" s="30">
        <v>44440</v>
      </c>
      <c r="C169" s="26">
        <v>364000</v>
      </c>
    </row>
    <row r="170" spans="1:3" x14ac:dyDescent="0.25">
      <c r="A170" s="28">
        <v>44471</v>
      </c>
      <c r="B170" s="30">
        <v>44470</v>
      </c>
      <c r="C170" s="26">
        <v>329000</v>
      </c>
    </row>
    <row r="171" spans="1:3" x14ac:dyDescent="0.25">
      <c r="A171" s="28">
        <v>44478</v>
      </c>
      <c r="B171" s="30">
        <v>44470</v>
      </c>
      <c r="C171" s="26">
        <v>296000</v>
      </c>
    </row>
    <row r="172" spans="1:3" x14ac:dyDescent="0.25">
      <c r="A172" s="28">
        <v>44485</v>
      </c>
      <c r="B172" s="30">
        <v>44470</v>
      </c>
      <c r="C172" s="26">
        <v>291000</v>
      </c>
    </row>
    <row r="173" spans="1:3" x14ac:dyDescent="0.25">
      <c r="A173" s="28">
        <v>44492</v>
      </c>
      <c r="B173" s="30">
        <v>44470</v>
      </c>
      <c r="C173" s="26">
        <v>283000</v>
      </c>
    </row>
    <row r="174" spans="1:3" x14ac:dyDescent="0.25">
      <c r="A174" s="28">
        <v>44499</v>
      </c>
      <c r="B174" s="30">
        <v>44501</v>
      </c>
      <c r="C174" s="26">
        <v>271000</v>
      </c>
    </row>
    <row r="175" spans="1:3" x14ac:dyDescent="0.25">
      <c r="A175" s="28">
        <v>44506</v>
      </c>
      <c r="B175" s="30">
        <v>44501</v>
      </c>
      <c r="C175" s="26">
        <v>269000</v>
      </c>
    </row>
    <row r="176" spans="1:3" x14ac:dyDescent="0.25">
      <c r="A176" s="28">
        <v>44513</v>
      </c>
      <c r="B176" s="30">
        <v>44501</v>
      </c>
      <c r="C176" s="26">
        <v>270000</v>
      </c>
    </row>
    <row r="177" spans="1:3" x14ac:dyDescent="0.25">
      <c r="A177" s="28">
        <v>44520</v>
      </c>
      <c r="B177" s="30">
        <v>44501</v>
      </c>
      <c r="C177" s="26">
        <v>194000</v>
      </c>
    </row>
    <row r="178" spans="1:3" x14ac:dyDescent="0.25">
      <c r="A178" s="28">
        <v>44527</v>
      </c>
      <c r="B178" s="30">
        <v>44531</v>
      </c>
      <c r="C178" s="26">
        <v>222000</v>
      </c>
    </row>
  </sheetData>
  <mergeCells count="1">
    <mergeCell ref="C26:D26"/>
  </mergeCells>
  <pageMargins left="0.7" right="0.7" top="0.75" bottom="0.75" header="0.3" footer="0.3"/>
  <pageSetup orientation="portrait" horizontalDpi="4294967292" verticalDpi="4294967292"/>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80"/>
  <sheetViews>
    <sheetView workbookViewId="0"/>
  </sheetViews>
  <sheetFormatPr defaultColWidth="10.42578125" defaultRowHeight="15.75" x14ac:dyDescent="0.25"/>
  <cols>
    <col min="1" max="1" width="10.42578125" style="36"/>
    <col min="2" max="3" width="16.42578125" style="20" bestFit="1" customWidth="1"/>
    <col min="4" max="4" width="15" style="20" bestFit="1" customWidth="1"/>
    <col min="5" max="16384" width="10.42578125" style="35"/>
  </cols>
  <sheetData>
    <row r="1" spans="1:2" x14ac:dyDescent="0.25">
      <c r="A1" s="7" t="s">
        <v>372</v>
      </c>
      <c r="B1" s="38"/>
    </row>
    <row r="3" spans="1:2" x14ac:dyDescent="0.25">
      <c r="A3" s="37" t="s">
        <v>119</v>
      </c>
    </row>
    <row r="20" spans="1:2" x14ac:dyDescent="0.25">
      <c r="A20" s="34"/>
      <c r="B20" s="39"/>
    </row>
    <row r="21" spans="1:2" x14ac:dyDescent="0.25">
      <c r="A21" s="34"/>
      <c r="B21" s="39"/>
    </row>
    <row r="22" spans="1:2" x14ac:dyDescent="0.25">
      <c r="A22" s="37" t="s">
        <v>121</v>
      </c>
      <c r="B22" s="39"/>
    </row>
    <row r="23" spans="1:2" x14ac:dyDescent="0.25">
      <c r="A23" s="34"/>
      <c r="B23" s="39"/>
    </row>
    <row r="24" spans="1:2" x14ac:dyDescent="0.25">
      <c r="A24" s="34"/>
      <c r="B24" s="39"/>
    </row>
    <row r="25" spans="1:2" x14ac:dyDescent="0.25">
      <c r="A25" s="34"/>
      <c r="B25" s="39"/>
    </row>
    <row r="26" spans="1:2" x14ac:dyDescent="0.25">
      <c r="A26" s="34"/>
      <c r="B26" s="39"/>
    </row>
    <row r="27" spans="1:2" x14ac:dyDescent="0.25">
      <c r="A27" s="34"/>
      <c r="B27" s="39"/>
    </row>
    <row r="28" spans="1:2" x14ac:dyDescent="0.25">
      <c r="A28" s="34"/>
      <c r="B28" s="39"/>
    </row>
    <row r="29" spans="1:2" x14ac:dyDescent="0.25">
      <c r="A29" s="34"/>
      <c r="B29" s="39"/>
    </row>
    <row r="30" spans="1:2" x14ac:dyDescent="0.25">
      <c r="A30" s="34"/>
      <c r="B30" s="39"/>
    </row>
    <row r="31" spans="1:2" x14ac:dyDescent="0.25">
      <c r="A31" s="34"/>
      <c r="B31" s="39"/>
    </row>
    <row r="32" spans="1:2" x14ac:dyDescent="0.25">
      <c r="A32" s="34"/>
      <c r="B32" s="39"/>
    </row>
    <row r="33" spans="1:4" x14ac:dyDescent="0.25">
      <c r="A33" s="34"/>
      <c r="B33" s="39"/>
    </row>
    <row r="34" spans="1:4" x14ac:dyDescent="0.25">
      <c r="A34" s="34"/>
      <c r="B34" s="39"/>
    </row>
    <row r="35" spans="1:4" x14ac:dyDescent="0.25">
      <c r="A35" s="34"/>
      <c r="B35" s="39"/>
    </row>
    <row r="36" spans="1:4" x14ac:dyDescent="0.25">
      <c r="A36" s="34"/>
      <c r="B36" s="39"/>
    </row>
    <row r="37" spans="1:4" x14ac:dyDescent="0.25">
      <c r="A37" s="34"/>
      <c r="B37" s="39"/>
    </row>
    <row r="38" spans="1:4" x14ac:dyDescent="0.25">
      <c r="A38" s="34"/>
      <c r="B38" s="39"/>
    </row>
    <row r="39" spans="1:4" x14ac:dyDescent="0.25">
      <c r="A39" s="34"/>
      <c r="B39" s="39"/>
    </row>
    <row r="40" spans="1:4" x14ac:dyDescent="0.25">
      <c r="A40" s="34"/>
      <c r="B40" s="39"/>
    </row>
    <row r="41" spans="1:4" x14ac:dyDescent="0.25">
      <c r="A41" s="5" t="s">
        <v>176</v>
      </c>
      <c r="B41" s="39"/>
    </row>
    <row r="42" spans="1:4" x14ac:dyDescent="0.25">
      <c r="A42" s="5" t="s">
        <v>124</v>
      </c>
      <c r="B42" s="39"/>
    </row>
    <row r="43" spans="1:4" x14ac:dyDescent="0.25">
      <c r="A43" s="6" t="s">
        <v>86</v>
      </c>
      <c r="B43" s="39"/>
    </row>
    <row r="44" spans="1:4" x14ac:dyDescent="0.25">
      <c r="A44" s="34"/>
      <c r="B44" s="39"/>
    </row>
    <row r="45" spans="1:4" x14ac:dyDescent="0.25">
      <c r="A45" s="34"/>
      <c r="B45" s="39"/>
    </row>
    <row r="46" spans="1:4" x14ac:dyDescent="0.25">
      <c r="A46" s="42" t="s">
        <v>120</v>
      </c>
      <c r="B46" s="9" t="s">
        <v>109</v>
      </c>
      <c r="C46" s="9" t="s">
        <v>110</v>
      </c>
      <c r="D46" s="9" t="s">
        <v>111</v>
      </c>
    </row>
    <row r="47" spans="1:4" x14ac:dyDescent="0.25">
      <c r="A47" s="40" t="s">
        <v>112</v>
      </c>
      <c r="B47" s="43">
        <v>6.5000000000000002E-2</v>
      </c>
      <c r="C47" s="43">
        <v>3.3000000000000002E-2</v>
      </c>
      <c r="D47" s="43">
        <v>1.7000000000000001E-2</v>
      </c>
    </row>
    <row r="48" spans="1:4" x14ac:dyDescent="0.25">
      <c r="A48" s="40">
        <v>1980</v>
      </c>
      <c r="B48" s="43">
        <v>3.3000000000000008E-2</v>
      </c>
      <c r="C48" s="43">
        <v>0.02</v>
      </c>
      <c r="D48" s="43">
        <v>4.0000000000000001E-3</v>
      </c>
    </row>
    <row r="49" spans="1:4" x14ac:dyDescent="0.25">
      <c r="A49" s="40" t="s">
        <v>113</v>
      </c>
      <c r="B49" s="43">
        <v>6.3999999999999987E-2</v>
      </c>
      <c r="C49" s="43">
        <v>4.1000000000000002E-2</v>
      </c>
      <c r="D49" s="43">
        <v>2.1999999999999999E-2</v>
      </c>
    </row>
    <row r="50" spans="1:4" x14ac:dyDescent="0.25">
      <c r="A50" s="40" t="s">
        <v>114</v>
      </c>
      <c r="B50" s="43">
        <v>0.03</v>
      </c>
      <c r="C50" s="43">
        <v>1.4E-2</v>
      </c>
      <c r="D50" s="43">
        <v>0.01</v>
      </c>
    </row>
    <row r="51" spans="1:4" x14ac:dyDescent="0.25">
      <c r="A51" s="40">
        <v>2001</v>
      </c>
      <c r="B51" s="43">
        <v>2.2000000000000009E-2</v>
      </c>
      <c r="C51" s="43">
        <v>1.2999999999999999E-2</v>
      </c>
      <c r="D51" s="43">
        <v>1.0999999999999999E-2</v>
      </c>
    </row>
    <row r="52" spans="1:4" x14ac:dyDescent="0.25">
      <c r="A52" s="40" t="s">
        <v>115</v>
      </c>
      <c r="B52" s="43">
        <v>7.3000000000000009E-2</v>
      </c>
      <c r="C52" s="43">
        <v>5.5E-2</v>
      </c>
      <c r="D52" s="43">
        <v>4.7E-2</v>
      </c>
    </row>
    <row r="53" spans="1:4" x14ac:dyDescent="0.25">
      <c r="A53" s="41">
        <v>2020</v>
      </c>
      <c r="B53" s="44">
        <v>0.16700000000000001</v>
      </c>
      <c r="C53" s="45">
        <v>0.09</v>
      </c>
      <c r="D53" s="45">
        <v>9.4E-2</v>
      </c>
    </row>
    <row r="56" spans="1:4" x14ac:dyDescent="0.25">
      <c r="A56" s="42" t="s">
        <v>120</v>
      </c>
      <c r="B56" s="9" t="s">
        <v>116</v>
      </c>
      <c r="C56" s="9" t="s">
        <v>117</v>
      </c>
      <c r="D56" s="9" t="s">
        <v>118</v>
      </c>
    </row>
    <row r="57" spans="1:4" x14ac:dyDescent="0.25">
      <c r="A57" s="40" t="s">
        <v>112</v>
      </c>
      <c r="B57" s="43">
        <v>4.9000000000000002E-2</v>
      </c>
      <c r="C57" s="43">
        <v>3.2000000000000001E-2</v>
      </c>
      <c r="D57" s="43">
        <v>2.1999999999999999E-2</v>
      </c>
    </row>
    <row r="58" spans="1:4" x14ac:dyDescent="0.25">
      <c r="A58" s="40">
        <v>1980</v>
      </c>
      <c r="B58" s="43">
        <v>1.0999999999999996E-2</v>
      </c>
      <c r="C58" s="43">
        <v>8.9999999999999993E-3</v>
      </c>
      <c r="D58" s="43">
        <v>-4.0000000000000001E-3</v>
      </c>
    </row>
    <row r="59" spans="1:4" x14ac:dyDescent="0.25">
      <c r="A59" s="40" t="s">
        <v>113</v>
      </c>
      <c r="B59" s="43">
        <v>3.2999999999999988E-2</v>
      </c>
      <c r="C59" s="43">
        <v>2.5000000000000001E-2</v>
      </c>
      <c r="D59" s="43">
        <v>1.7000000000000001E-2</v>
      </c>
    </row>
    <row r="60" spans="1:4" x14ac:dyDescent="0.25">
      <c r="A60" s="40" t="s">
        <v>114</v>
      </c>
      <c r="B60" s="43">
        <v>1.6999999999999994E-2</v>
      </c>
      <c r="C60" s="43">
        <v>8.0000000000000002E-3</v>
      </c>
      <c r="D60" s="43">
        <v>7.0000000000000001E-3</v>
      </c>
    </row>
    <row r="61" spans="1:4" x14ac:dyDescent="0.25">
      <c r="A61" s="40">
        <v>2001</v>
      </c>
      <c r="B61" s="43">
        <v>1.2999999999999989E-2</v>
      </c>
      <c r="C61" s="43">
        <v>1.2E-2</v>
      </c>
      <c r="D61" s="43">
        <v>3.0000000000000001E-3</v>
      </c>
    </row>
    <row r="62" spans="1:4" x14ac:dyDescent="0.25">
      <c r="A62" s="40" t="s">
        <v>115</v>
      </c>
      <c r="B62" s="43">
        <v>5.3000000000000005E-2</v>
      </c>
      <c r="C62" s="43">
        <v>3.2000000000000001E-2</v>
      </c>
      <c r="D62" s="43">
        <v>2.9000000000000001E-2</v>
      </c>
    </row>
    <row r="63" spans="1:4" x14ac:dyDescent="0.25">
      <c r="A63" s="41">
        <v>2020</v>
      </c>
      <c r="B63" s="44">
        <v>0.22900000000000001</v>
      </c>
      <c r="C63" s="45">
        <v>0.108</v>
      </c>
      <c r="D63" s="45">
        <v>0.13100000000000001</v>
      </c>
    </row>
    <row r="73" spans="1:4" x14ac:dyDescent="0.25">
      <c r="A73" s="35"/>
      <c r="B73" s="35"/>
      <c r="C73" s="35"/>
      <c r="D73" s="35"/>
    </row>
    <row r="74" spans="1:4" x14ac:dyDescent="0.25">
      <c r="A74" s="35"/>
      <c r="B74" s="35"/>
      <c r="C74" s="35"/>
      <c r="D74" s="35"/>
    </row>
    <row r="75" spans="1:4" x14ac:dyDescent="0.25">
      <c r="A75" s="35"/>
      <c r="B75" s="35"/>
      <c r="C75" s="35"/>
      <c r="D75" s="35"/>
    </row>
    <row r="76" spans="1:4" x14ac:dyDescent="0.25">
      <c r="A76" s="35"/>
      <c r="B76" s="35"/>
      <c r="C76" s="35"/>
      <c r="D76" s="35"/>
    </row>
    <row r="77" spans="1:4" x14ac:dyDescent="0.25">
      <c r="A77" s="35"/>
      <c r="B77" s="35"/>
      <c r="C77" s="35"/>
      <c r="D77" s="35"/>
    </row>
    <row r="78" spans="1:4" x14ac:dyDescent="0.25">
      <c r="A78" s="35"/>
      <c r="B78" s="35"/>
      <c r="C78" s="35"/>
      <c r="D78" s="35"/>
    </row>
    <row r="79" spans="1:4" x14ac:dyDescent="0.25">
      <c r="A79" s="35"/>
      <c r="B79" s="35"/>
      <c r="C79" s="35"/>
      <c r="D79" s="35"/>
    </row>
    <row r="80" spans="1:4" x14ac:dyDescent="0.25">
      <c r="A80" s="35"/>
      <c r="B80" s="35"/>
      <c r="C80" s="35"/>
      <c r="D80" s="35"/>
    </row>
  </sheetData>
  <pageMargins left="0.7" right="0.7" top="0.75" bottom="0.75" header="0.3" footer="0.3"/>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648"/>
  <sheetViews>
    <sheetView workbookViewId="0"/>
  </sheetViews>
  <sheetFormatPr defaultColWidth="8.85546875" defaultRowHeight="15.75" x14ac:dyDescent="0.25"/>
  <cols>
    <col min="1" max="2" width="8.85546875" style="36"/>
    <col min="3" max="3" width="8.85546875" style="20"/>
    <col min="4" max="16384" width="8.85546875" style="35"/>
  </cols>
  <sheetData>
    <row r="1" spans="1:1" x14ac:dyDescent="0.25">
      <c r="A1" s="36" t="s">
        <v>377</v>
      </c>
    </row>
    <row r="20" spans="1:3" x14ac:dyDescent="0.25">
      <c r="A20" s="155" t="s">
        <v>370</v>
      </c>
    </row>
    <row r="21" spans="1:3" x14ac:dyDescent="0.25">
      <c r="A21" s="34" t="s">
        <v>371</v>
      </c>
      <c r="B21" s="34"/>
    </row>
    <row r="22" spans="1:3" x14ac:dyDescent="0.25">
      <c r="A22" s="6" t="s">
        <v>86</v>
      </c>
      <c r="B22" s="5"/>
    </row>
    <row r="23" spans="1:3" x14ac:dyDescent="0.25">
      <c r="A23" s="6"/>
    </row>
    <row r="25" spans="1:3" x14ac:dyDescent="0.25">
      <c r="A25" s="42" t="s">
        <v>108</v>
      </c>
      <c r="B25" s="42" t="s">
        <v>122</v>
      </c>
      <c r="C25" s="151" t="s">
        <v>123</v>
      </c>
    </row>
    <row r="26" spans="1:3" x14ac:dyDescent="0.25">
      <c r="A26" s="153">
        <v>1</v>
      </c>
      <c r="B26" s="152">
        <v>1970</v>
      </c>
      <c r="C26" s="154">
        <v>3.9</v>
      </c>
    </row>
    <row r="27" spans="1:3" x14ac:dyDescent="0.25">
      <c r="A27" s="153">
        <v>2</v>
      </c>
      <c r="B27" s="152">
        <v>1970</v>
      </c>
      <c r="C27" s="154">
        <v>4.2</v>
      </c>
    </row>
    <row r="28" spans="1:3" x14ac:dyDescent="0.25">
      <c r="A28" s="153">
        <v>3</v>
      </c>
      <c r="B28" s="152">
        <v>1970</v>
      </c>
      <c r="C28" s="154">
        <v>4.4000000000000004</v>
      </c>
    </row>
    <row r="29" spans="1:3" x14ac:dyDescent="0.25">
      <c r="A29" s="153">
        <v>4</v>
      </c>
      <c r="B29" s="152">
        <v>1970</v>
      </c>
      <c r="C29" s="154">
        <v>4.5999999999999996</v>
      </c>
    </row>
    <row r="30" spans="1:3" x14ac:dyDescent="0.25">
      <c r="A30" s="153">
        <v>5</v>
      </c>
      <c r="B30" s="152">
        <v>1970</v>
      </c>
      <c r="C30" s="154">
        <v>4.8</v>
      </c>
    </row>
    <row r="31" spans="1:3" x14ac:dyDescent="0.25">
      <c r="A31" s="153">
        <v>6</v>
      </c>
      <c r="B31" s="152">
        <v>1970</v>
      </c>
      <c r="C31" s="154">
        <v>4.9000000000000004</v>
      </c>
    </row>
    <row r="32" spans="1:3" x14ac:dyDescent="0.25">
      <c r="A32" s="153">
        <v>7</v>
      </c>
      <c r="B32" s="152">
        <v>1970</v>
      </c>
      <c r="C32" s="154">
        <v>5</v>
      </c>
    </row>
    <row r="33" spans="1:3" x14ac:dyDescent="0.25">
      <c r="A33" s="153">
        <v>8</v>
      </c>
      <c r="B33" s="152">
        <v>1970</v>
      </c>
      <c r="C33" s="154">
        <v>5.0999999999999996</v>
      </c>
    </row>
    <row r="34" spans="1:3" x14ac:dyDescent="0.25">
      <c r="A34" s="153">
        <v>9</v>
      </c>
      <c r="B34" s="152">
        <v>1970</v>
      </c>
      <c r="C34" s="154">
        <v>5.4</v>
      </c>
    </row>
    <row r="35" spans="1:3" x14ac:dyDescent="0.25">
      <c r="A35" s="153">
        <v>10</v>
      </c>
      <c r="B35" s="152">
        <v>1970</v>
      </c>
      <c r="C35" s="154">
        <v>5.5</v>
      </c>
    </row>
    <row r="36" spans="1:3" x14ac:dyDescent="0.25">
      <c r="A36" s="153">
        <v>11</v>
      </c>
      <c r="B36" s="152">
        <v>1970</v>
      </c>
      <c r="C36" s="154">
        <v>5.9</v>
      </c>
    </row>
    <row r="37" spans="1:3" x14ac:dyDescent="0.25">
      <c r="A37" s="153">
        <v>12</v>
      </c>
      <c r="B37" s="152">
        <v>1970</v>
      </c>
      <c r="C37" s="154">
        <v>6.1</v>
      </c>
    </row>
    <row r="38" spans="1:3" x14ac:dyDescent="0.25">
      <c r="A38" s="153">
        <v>1</v>
      </c>
      <c r="B38" s="152">
        <v>1971</v>
      </c>
      <c r="C38" s="154">
        <v>5.9</v>
      </c>
    </row>
    <row r="39" spans="1:3" x14ac:dyDescent="0.25">
      <c r="A39" s="153">
        <v>2</v>
      </c>
      <c r="B39" s="152">
        <v>1971</v>
      </c>
      <c r="C39" s="154">
        <v>5.9</v>
      </c>
    </row>
    <row r="40" spans="1:3" x14ac:dyDescent="0.25">
      <c r="A40" s="153">
        <v>3</v>
      </c>
      <c r="B40" s="152">
        <v>1971</v>
      </c>
      <c r="C40" s="154">
        <v>6</v>
      </c>
    </row>
    <row r="41" spans="1:3" x14ac:dyDescent="0.25">
      <c r="A41" s="153">
        <v>4</v>
      </c>
      <c r="B41" s="152">
        <v>1971</v>
      </c>
      <c r="C41" s="154">
        <v>5.9</v>
      </c>
    </row>
    <row r="42" spans="1:3" x14ac:dyDescent="0.25">
      <c r="A42" s="153">
        <v>5</v>
      </c>
      <c r="B42" s="152">
        <v>1971</v>
      </c>
      <c r="C42" s="154">
        <v>5.9</v>
      </c>
    </row>
    <row r="43" spans="1:3" x14ac:dyDescent="0.25">
      <c r="A43" s="153">
        <v>6</v>
      </c>
      <c r="B43" s="152">
        <v>1971</v>
      </c>
      <c r="C43" s="154">
        <v>5.9</v>
      </c>
    </row>
    <row r="44" spans="1:3" x14ac:dyDescent="0.25">
      <c r="A44" s="153">
        <v>7</v>
      </c>
      <c r="B44" s="152">
        <v>1971</v>
      </c>
      <c r="C44" s="154">
        <v>6</v>
      </c>
    </row>
    <row r="45" spans="1:3" x14ac:dyDescent="0.25">
      <c r="A45" s="153">
        <v>8</v>
      </c>
      <c r="B45" s="152">
        <v>1971</v>
      </c>
      <c r="C45" s="154">
        <v>6.1</v>
      </c>
    </row>
    <row r="46" spans="1:3" x14ac:dyDescent="0.25">
      <c r="A46" s="153">
        <v>9</v>
      </c>
      <c r="B46" s="152">
        <v>1971</v>
      </c>
      <c r="C46" s="154">
        <v>6</v>
      </c>
    </row>
    <row r="47" spans="1:3" x14ac:dyDescent="0.25">
      <c r="A47" s="153">
        <v>10</v>
      </c>
      <c r="B47" s="152">
        <v>1971</v>
      </c>
      <c r="C47" s="154">
        <v>5.8</v>
      </c>
    </row>
    <row r="48" spans="1:3" x14ac:dyDescent="0.25">
      <c r="A48" s="153">
        <v>11</v>
      </c>
      <c r="B48" s="152">
        <v>1971</v>
      </c>
      <c r="C48" s="154">
        <v>6</v>
      </c>
    </row>
    <row r="49" spans="1:3" x14ac:dyDescent="0.25">
      <c r="A49" s="153">
        <v>12</v>
      </c>
      <c r="B49" s="152">
        <v>1971</v>
      </c>
      <c r="C49" s="154">
        <v>6</v>
      </c>
    </row>
    <row r="50" spans="1:3" x14ac:dyDescent="0.25">
      <c r="A50" s="153">
        <v>1</v>
      </c>
      <c r="B50" s="152">
        <v>1972</v>
      </c>
      <c r="C50" s="154">
        <v>5.8</v>
      </c>
    </row>
    <row r="51" spans="1:3" x14ac:dyDescent="0.25">
      <c r="A51" s="153">
        <v>2</v>
      </c>
      <c r="B51" s="152">
        <v>1972</v>
      </c>
      <c r="C51" s="154">
        <v>5.7</v>
      </c>
    </row>
    <row r="52" spans="1:3" x14ac:dyDescent="0.25">
      <c r="A52" s="153">
        <v>3</v>
      </c>
      <c r="B52" s="152">
        <v>1972</v>
      </c>
      <c r="C52" s="154">
        <v>5.8</v>
      </c>
    </row>
    <row r="53" spans="1:3" x14ac:dyDescent="0.25">
      <c r="A53" s="153">
        <v>4</v>
      </c>
      <c r="B53" s="152">
        <v>1972</v>
      </c>
      <c r="C53" s="154">
        <v>5.7</v>
      </c>
    </row>
    <row r="54" spans="1:3" x14ac:dyDescent="0.25">
      <c r="A54" s="153">
        <v>5</v>
      </c>
      <c r="B54" s="152">
        <v>1972</v>
      </c>
      <c r="C54" s="154">
        <v>5.7</v>
      </c>
    </row>
    <row r="55" spans="1:3" x14ac:dyDescent="0.25">
      <c r="A55" s="153">
        <v>6</v>
      </c>
      <c r="B55" s="152">
        <v>1972</v>
      </c>
      <c r="C55" s="154">
        <v>5.7</v>
      </c>
    </row>
    <row r="56" spans="1:3" x14ac:dyDescent="0.25">
      <c r="A56" s="153">
        <v>7</v>
      </c>
      <c r="B56" s="152">
        <v>1972</v>
      </c>
      <c r="C56" s="154">
        <v>5.6</v>
      </c>
    </row>
    <row r="57" spans="1:3" x14ac:dyDescent="0.25">
      <c r="A57" s="153">
        <v>8</v>
      </c>
      <c r="B57" s="152">
        <v>1972</v>
      </c>
      <c r="C57" s="154">
        <v>5.6</v>
      </c>
    </row>
    <row r="58" spans="1:3" x14ac:dyDescent="0.25">
      <c r="A58" s="153">
        <v>9</v>
      </c>
      <c r="B58" s="152">
        <v>1972</v>
      </c>
      <c r="C58" s="154">
        <v>5.5</v>
      </c>
    </row>
    <row r="59" spans="1:3" x14ac:dyDescent="0.25">
      <c r="A59" s="153">
        <v>10</v>
      </c>
      <c r="B59" s="152">
        <v>1972</v>
      </c>
      <c r="C59" s="154">
        <v>5.6</v>
      </c>
    </row>
    <row r="60" spans="1:3" x14ac:dyDescent="0.25">
      <c r="A60" s="153">
        <v>11</v>
      </c>
      <c r="B60" s="152">
        <v>1972</v>
      </c>
      <c r="C60" s="154">
        <v>5.3</v>
      </c>
    </row>
    <row r="61" spans="1:3" x14ac:dyDescent="0.25">
      <c r="A61" s="153">
        <v>12</v>
      </c>
      <c r="B61" s="152">
        <v>1972</v>
      </c>
      <c r="C61" s="154">
        <v>5.2</v>
      </c>
    </row>
    <row r="62" spans="1:3" x14ac:dyDescent="0.25">
      <c r="A62" s="153">
        <v>1</v>
      </c>
      <c r="B62" s="152">
        <v>1973</v>
      </c>
      <c r="C62" s="154">
        <v>4.9000000000000004</v>
      </c>
    </row>
    <row r="63" spans="1:3" x14ac:dyDescent="0.25">
      <c r="A63" s="153">
        <v>2</v>
      </c>
      <c r="B63" s="152">
        <v>1973</v>
      </c>
      <c r="C63" s="154">
        <v>5</v>
      </c>
    </row>
    <row r="64" spans="1:3" x14ac:dyDescent="0.25">
      <c r="A64" s="153">
        <v>3</v>
      </c>
      <c r="B64" s="152">
        <v>1973</v>
      </c>
      <c r="C64" s="154">
        <v>4.9000000000000004</v>
      </c>
    </row>
    <row r="65" spans="1:3" x14ac:dyDescent="0.25">
      <c r="A65" s="153">
        <v>4</v>
      </c>
      <c r="B65" s="152">
        <v>1973</v>
      </c>
      <c r="C65" s="154">
        <v>5</v>
      </c>
    </row>
    <row r="66" spans="1:3" x14ac:dyDescent="0.25">
      <c r="A66" s="153">
        <v>5</v>
      </c>
      <c r="B66" s="152">
        <v>1973</v>
      </c>
      <c r="C66" s="154">
        <v>4.9000000000000004</v>
      </c>
    </row>
    <row r="67" spans="1:3" x14ac:dyDescent="0.25">
      <c r="A67" s="153">
        <v>6</v>
      </c>
      <c r="B67" s="152">
        <v>1973</v>
      </c>
      <c r="C67" s="154">
        <v>4.9000000000000004</v>
      </c>
    </row>
    <row r="68" spans="1:3" x14ac:dyDescent="0.25">
      <c r="A68" s="153">
        <v>7</v>
      </c>
      <c r="B68" s="152">
        <v>1973</v>
      </c>
      <c r="C68" s="154">
        <v>4.8</v>
      </c>
    </row>
    <row r="69" spans="1:3" x14ac:dyDescent="0.25">
      <c r="A69" s="153">
        <v>8</v>
      </c>
      <c r="B69" s="152">
        <v>1973</v>
      </c>
      <c r="C69" s="154">
        <v>4.8</v>
      </c>
    </row>
    <row r="70" spans="1:3" x14ac:dyDescent="0.25">
      <c r="A70" s="153">
        <v>9</v>
      </c>
      <c r="B70" s="152">
        <v>1973</v>
      </c>
      <c r="C70" s="154">
        <v>4.8</v>
      </c>
    </row>
    <row r="71" spans="1:3" x14ac:dyDescent="0.25">
      <c r="A71" s="153">
        <v>10</v>
      </c>
      <c r="B71" s="152">
        <v>1973</v>
      </c>
      <c r="C71" s="154">
        <v>4.5999999999999996</v>
      </c>
    </row>
    <row r="72" spans="1:3" x14ac:dyDescent="0.25">
      <c r="A72" s="153">
        <v>11</v>
      </c>
      <c r="B72" s="152">
        <v>1973</v>
      </c>
      <c r="C72" s="154">
        <v>4.8</v>
      </c>
    </row>
    <row r="73" spans="1:3" x14ac:dyDescent="0.25">
      <c r="A73" s="153">
        <v>12</v>
      </c>
      <c r="B73" s="152">
        <v>1973</v>
      </c>
      <c r="C73" s="154">
        <v>4.9000000000000004</v>
      </c>
    </row>
    <row r="74" spans="1:3" x14ac:dyDescent="0.25">
      <c r="A74" s="153">
        <v>1</v>
      </c>
      <c r="B74" s="152">
        <v>1974</v>
      </c>
      <c r="C74" s="154">
        <v>5.0999999999999996</v>
      </c>
    </row>
    <row r="75" spans="1:3" x14ac:dyDescent="0.25">
      <c r="A75" s="153">
        <v>2</v>
      </c>
      <c r="B75" s="152">
        <v>1974</v>
      </c>
      <c r="C75" s="154">
        <v>5.2</v>
      </c>
    </row>
    <row r="76" spans="1:3" x14ac:dyDescent="0.25">
      <c r="A76" s="153">
        <v>3</v>
      </c>
      <c r="B76" s="152">
        <v>1974</v>
      </c>
      <c r="C76" s="154">
        <v>5.0999999999999996</v>
      </c>
    </row>
    <row r="77" spans="1:3" x14ac:dyDescent="0.25">
      <c r="A77" s="153">
        <v>4</v>
      </c>
      <c r="B77" s="152">
        <v>1974</v>
      </c>
      <c r="C77" s="154">
        <v>5.0999999999999996</v>
      </c>
    </row>
    <row r="78" spans="1:3" x14ac:dyDescent="0.25">
      <c r="A78" s="153">
        <v>5</v>
      </c>
      <c r="B78" s="152">
        <v>1974</v>
      </c>
      <c r="C78" s="154">
        <v>5.0999999999999996</v>
      </c>
    </row>
    <row r="79" spans="1:3" x14ac:dyDescent="0.25">
      <c r="A79" s="153">
        <v>6</v>
      </c>
      <c r="B79" s="152">
        <v>1974</v>
      </c>
      <c r="C79" s="154">
        <v>5.4</v>
      </c>
    </row>
    <row r="80" spans="1:3" x14ac:dyDescent="0.25">
      <c r="A80" s="153">
        <v>7</v>
      </c>
      <c r="B80" s="152">
        <v>1974</v>
      </c>
      <c r="C80" s="154">
        <v>5.5</v>
      </c>
    </row>
    <row r="81" spans="1:3" x14ac:dyDescent="0.25">
      <c r="A81" s="153">
        <v>8</v>
      </c>
      <c r="B81" s="152">
        <v>1974</v>
      </c>
      <c r="C81" s="154">
        <v>5.5</v>
      </c>
    </row>
    <row r="82" spans="1:3" x14ac:dyDescent="0.25">
      <c r="A82" s="153">
        <v>9</v>
      </c>
      <c r="B82" s="152">
        <v>1974</v>
      </c>
      <c r="C82" s="154">
        <v>5.9</v>
      </c>
    </row>
    <row r="83" spans="1:3" x14ac:dyDescent="0.25">
      <c r="A83" s="153">
        <v>10</v>
      </c>
      <c r="B83" s="152">
        <v>1974</v>
      </c>
      <c r="C83" s="154">
        <v>6</v>
      </c>
    </row>
    <row r="84" spans="1:3" x14ac:dyDescent="0.25">
      <c r="A84" s="153">
        <v>11</v>
      </c>
      <c r="B84" s="152">
        <v>1974</v>
      </c>
      <c r="C84" s="154">
        <v>6.6</v>
      </c>
    </row>
    <row r="85" spans="1:3" x14ac:dyDescent="0.25">
      <c r="A85" s="153">
        <v>12</v>
      </c>
      <c r="B85" s="152">
        <v>1974</v>
      </c>
      <c r="C85" s="154">
        <v>7.2</v>
      </c>
    </row>
    <row r="86" spans="1:3" x14ac:dyDescent="0.25">
      <c r="A86" s="153">
        <v>1</v>
      </c>
      <c r="B86" s="152">
        <v>1975</v>
      </c>
      <c r="C86" s="154">
        <v>8.1</v>
      </c>
    </row>
    <row r="87" spans="1:3" x14ac:dyDescent="0.25">
      <c r="A87" s="153">
        <v>2</v>
      </c>
      <c r="B87" s="152">
        <v>1975</v>
      </c>
      <c r="C87" s="154">
        <v>8.1</v>
      </c>
    </row>
    <row r="88" spans="1:3" x14ac:dyDescent="0.25">
      <c r="A88" s="153">
        <v>3</v>
      </c>
      <c r="B88" s="152">
        <v>1975</v>
      </c>
      <c r="C88" s="154">
        <v>8.6</v>
      </c>
    </row>
    <row r="89" spans="1:3" x14ac:dyDescent="0.25">
      <c r="A89" s="153">
        <v>4</v>
      </c>
      <c r="B89" s="152">
        <v>1975</v>
      </c>
      <c r="C89" s="154">
        <v>8.8000000000000007</v>
      </c>
    </row>
    <row r="90" spans="1:3" x14ac:dyDescent="0.25">
      <c r="A90" s="153">
        <v>5</v>
      </c>
      <c r="B90" s="152">
        <v>1975</v>
      </c>
      <c r="C90" s="154">
        <v>9</v>
      </c>
    </row>
    <row r="91" spans="1:3" x14ac:dyDescent="0.25">
      <c r="A91" s="153">
        <v>6</v>
      </c>
      <c r="B91" s="152">
        <v>1975</v>
      </c>
      <c r="C91" s="154">
        <v>8.8000000000000007</v>
      </c>
    </row>
    <row r="92" spans="1:3" x14ac:dyDescent="0.25">
      <c r="A92" s="153">
        <v>7</v>
      </c>
      <c r="B92" s="152">
        <v>1975</v>
      </c>
      <c r="C92" s="154">
        <v>8.6</v>
      </c>
    </row>
    <row r="93" spans="1:3" x14ac:dyDescent="0.25">
      <c r="A93" s="153">
        <v>8</v>
      </c>
      <c r="B93" s="152">
        <v>1975</v>
      </c>
      <c r="C93" s="154">
        <v>8.4</v>
      </c>
    </row>
    <row r="94" spans="1:3" x14ac:dyDescent="0.25">
      <c r="A94" s="153">
        <v>9</v>
      </c>
      <c r="B94" s="152">
        <v>1975</v>
      </c>
      <c r="C94" s="154">
        <v>8.4</v>
      </c>
    </row>
    <row r="95" spans="1:3" x14ac:dyDescent="0.25">
      <c r="A95" s="153">
        <v>10</v>
      </c>
      <c r="B95" s="152">
        <v>1975</v>
      </c>
      <c r="C95" s="154">
        <v>8.4</v>
      </c>
    </row>
    <row r="96" spans="1:3" x14ac:dyDescent="0.25">
      <c r="A96" s="153">
        <v>11</v>
      </c>
      <c r="B96" s="152">
        <v>1975</v>
      </c>
      <c r="C96" s="154">
        <v>8.3000000000000007</v>
      </c>
    </row>
    <row r="97" spans="1:3" x14ac:dyDescent="0.25">
      <c r="A97" s="153">
        <v>12</v>
      </c>
      <c r="B97" s="152">
        <v>1975</v>
      </c>
      <c r="C97" s="154">
        <v>8.1999999999999993</v>
      </c>
    </row>
    <row r="98" spans="1:3" x14ac:dyDescent="0.25">
      <c r="A98" s="153">
        <v>1</v>
      </c>
      <c r="B98" s="152">
        <v>1976</v>
      </c>
      <c r="C98" s="154">
        <v>7.9</v>
      </c>
    </row>
    <row r="99" spans="1:3" x14ac:dyDescent="0.25">
      <c r="A99" s="153">
        <v>2</v>
      </c>
      <c r="B99" s="152">
        <v>1976</v>
      </c>
      <c r="C99" s="154">
        <v>7.7</v>
      </c>
    </row>
    <row r="100" spans="1:3" x14ac:dyDescent="0.25">
      <c r="A100" s="153">
        <v>3</v>
      </c>
      <c r="B100" s="152">
        <v>1976</v>
      </c>
      <c r="C100" s="154">
        <v>7.6</v>
      </c>
    </row>
    <row r="101" spans="1:3" x14ac:dyDescent="0.25">
      <c r="A101" s="153">
        <v>4</v>
      </c>
      <c r="B101" s="152">
        <v>1976</v>
      </c>
      <c r="C101" s="154">
        <v>7.7</v>
      </c>
    </row>
    <row r="102" spans="1:3" x14ac:dyDescent="0.25">
      <c r="A102" s="153">
        <v>5</v>
      </c>
      <c r="B102" s="152">
        <v>1976</v>
      </c>
      <c r="C102" s="154">
        <v>7.4</v>
      </c>
    </row>
    <row r="103" spans="1:3" x14ac:dyDescent="0.25">
      <c r="A103" s="153">
        <v>6</v>
      </c>
      <c r="B103" s="152">
        <v>1976</v>
      </c>
      <c r="C103" s="154">
        <v>7.6</v>
      </c>
    </row>
    <row r="104" spans="1:3" x14ac:dyDescent="0.25">
      <c r="A104" s="153">
        <v>7</v>
      </c>
      <c r="B104" s="152">
        <v>1976</v>
      </c>
      <c r="C104" s="154">
        <v>7.8</v>
      </c>
    </row>
    <row r="105" spans="1:3" x14ac:dyDescent="0.25">
      <c r="A105" s="153">
        <v>8</v>
      </c>
      <c r="B105" s="152">
        <v>1976</v>
      </c>
      <c r="C105" s="154">
        <v>7.8</v>
      </c>
    </row>
    <row r="106" spans="1:3" x14ac:dyDescent="0.25">
      <c r="A106" s="153">
        <v>9</v>
      </c>
      <c r="B106" s="152">
        <v>1976</v>
      </c>
      <c r="C106" s="154">
        <v>7.6</v>
      </c>
    </row>
    <row r="107" spans="1:3" x14ac:dyDescent="0.25">
      <c r="A107" s="153">
        <v>10</v>
      </c>
      <c r="B107" s="152">
        <v>1976</v>
      </c>
      <c r="C107" s="154">
        <v>7.7</v>
      </c>
    </row>
    <row r="108" spans="1:3" x14ac:dyDescent="0.25">
      <c r="A108" s="153">
        <v>11</v>
      </c>
      <c r="B108" s="152">
        <v>1976</v>
      </c>
      <c r="C108" s="154">
        <v>7.8</v>
      </c>
    </row>
    <row r="109" spans="1:3" x14ac:dyDescent="0.25">
      <c r="A109" s="153">
        <v>12</v>
      </c>
      <c r="B109" s="152">
        <v>1976</v>
      </c>
      <c r="C109" s="154">
        <v>7.8</v>
      </c>
    </row>
    <row r="110" spans="1:3" x14ac:dyDescent="0.25">
      <c r="A110" s="153">
        <v>1</v>
      </c>
      <c r="B110" s="152">
        <v>1977</v>
      </c>
      <c r="C110" s="154">
        <v>7.5</v>
      </c>
    </row>
    <row r="111" spans="1:3" x14ac:dyDescent="0.25">
      <c r="A111" s="153">
        <v>2</v>
      </c>
      <c r="B111" s="152">
        <v>1977</v>
      </c>
      <c r="C111" s="154">
        <v>7.6</v>
      </c>
    </row>
    <row r="112" spans="1:3" x14ac:dyDescent="0.25">
      <c r="A112" s="153">
        <v>3</v>
      </c>
      <c r="B112" s="152">
        <v>1977</v>
      </c>
      <c r="C112" s="154">
        <v>7.4</v>
      </c>
    </row>
    <row r="113" spans="1:3" x14ac:dyDescent="0.25">
      <c r="A113" s="153">
        <v>4</v>
      </c>
      <c r="B113" s="152">
        <v>1977</v>
      </c>
      <c r="C113" s="154">
        <v>7.2</v>
      </c>
    </row>
    <row r="114" spans="1:3" x14ac:dyDescent="0.25">
      <c r="A114" s="153">
        <v>5</v>
      </c>
      <c r="B114" s="152">
        <v>1977</v>
      </c>
      <c r="C114" s="154">
        <v>7</v>
      </c>
    </row>
    <row r="115" spans="1:3" x14ac:dyDescent="0.25">
      <c r="A115" s="153">
        <v>6</v>
      </c>
      <c r="B115" s="152">
        <v>1977</v>
      </c>
      <c r="C115" s="154">
        <v>7.2</v>
      </c>
    </row>
    <row r="116" spans="1:3" x14ac:dyDescent="0.25">
      <c r="A116" s="153">
        <v>7</v>
      </c>
      <c r="B116" s="152">
        <v>1977</v>
      </c>
      <c r="C116" s="154">
        <v>6.9</v>
      </c>
    </row>
    <row r="117" spans="1:3" x14ac:dyDescent="0.25">
      <c r="A117" s="153">
        <v>8</v>
      </c>
      <c r="B117" s="152">
        <v>1977</v>
      </c>
      <c r="C117" s="154">
        <v>7</v>
      </c>
    </row>
    <row r="118" spans="1:3" x14ac:dyDescent="0.25">
      <c r="A118" s="153">
        <v>9</v>
      </c>
      <c r="B118" s="152">
        <v>1977</v>
      </c>
      <c r="C118" s="154">
        <v>6.8</v>
      </c>
    </row>
    <row r="119" spans="1:3" x14ac:dyDescent="0.25">
      <c r="A119" s="153">
        <v>10</v>
      </c>
      <c r="B119" s="152">
        <v>1977</v>
      </c>
      <c r="C119" s="154">
        <v>6.8</v>
      </c>
    </row>
    <row r="120" spans="1:3" x14ac:dyDescent="0.25">
      <c r="A120" s="153">
        <v>11</v>
      </c>
      <c r="B120" s="152">
        <v>1977</v>
      </c>
      <c r="C120" s="154">
        <v>6.8</v>
      </c>
    </row>
    <row r="121" spans="1:3" x14ac:dyDescent="0.25">
      <c r="A121" s="153">
        <v>12</v>
      </c>
      <c r="B121" s="152">
        <v>1977</v>
      </c>
      <c r="C121" s="154">
        <v>6.4</v>
      </c>
    </row>
    <row r="122" spans="1:3" x14ac:dyDescent="0.25">
      <c r="A122" s="153">
        <v>1</v>
      </c>
      <c r="B122" s="152">
        <v>1978</v>
      </c>
      <c r="C122" s="154">
        <v>6.4</v>
      </c>
    </row>
    <row r="123" spans="1:3" x14ac:dyDescent="0.25">
      <c r="A123" s="153">
        <v>2</v>
      </c>
      <c r="B123" s="152">
        <v>1978</v>
      </c>
      <c r="C123" s="154">
        <v>6.3</v>
      </c>
    </row>
    <row r="124" spans="1:3" x14ac:dyDescent="0.25">
      <c r="A124" s="153">
        <v>3</v>
      </c>
      <c r="B124" s="152">
        <v>1978</v>
      </c>
      <c r="C124" s="154">
        <v>6.3</v>
      </c>
    </row>
    <row r="125" spans="1:3" x14ac:dyDescent="0.25">
      <c r="A125" s="153">
        <v>4</v>
      </c>
      <c r="B125" s="152">
        <v>1978</v>
      </c>
      <c r="C125" s="154">
        <v>6.1</v>
      </c>
    </row>
    <row r="126" spans="1:3" x14ac:dyDescent="0.25">
      <c r="A126" s="153">
        <v>5</v>
      </c>
      <c r="B126" s="152">
        <v>1978</v>
      </c>
      <c r="C126" s="154">
        <v>6</v>
      </c>
    </row>
    <row r="127" spans="1:3" x14ac:dyDescent="0.25">
      <c r="A127" s="153">
        <v>6</v>
      </c>
      <c r="B127" s="152">
        <v>1978</v>
      </c>
      <c r="C127" s="154">
        <v>5.9</v>
      </c>
    </row>
    <row r="128" spans="1:3" x14ac:dyDescent="0.25">
      <c r="A128" s="153">
        <v>7</v>
      </c>
      <c r="B128" s="152">
        <v>1978</v>
      </c>
      <c r="C128" s="154">
        <v>6.2</v>
      </c>
    </row>
    <row r="129" spans="1:3" x14ac:dyDescent="0.25">
      <c r="A129" s="153">
        <v>8</v>
      </c>
      <c r="B129" s="152">
        <v>1978</v>
      </c>
      <c r="C129" s="154">
        <v>5.9</v>
      </c>
    </row>
    <row r="130" spans="1:3" x14ac:dyDescent="0.25">
      <c r="A130" s="153">
        <v>9</v>
      </c>
      <c r="B130" s="152">
        <v>1978</v>
      </c>
      <c r="C130" s="154">
        <v>6</v>
      </c>
    </row>
    <row r="131" spans="1:3" x14ac:dyDescent="0.25">
      <c r="A131" s="153">
        <v>10</v>
      </c>
      <c r="B131" s="152">
        <v>1978</v>
      </c>
      <c r="C131" s="154">
        <v>5.8</v>
      </c>
    </row>
    <row r="132" spans="1:3" x14ac:dyDescent="0.25">
      <c r="A132" s="153">
        <v>11</v>
      </c>
      <c r="B132" s="152">
        <v>1978</v>
      </c>
      <c r="C132" s="154">
        <v>5.9</v>
      </c>
    </row>
    <row r="133" spans="1:3" x14ac:dyDescent="0.25">
      <c r="A133" s="153">
        <v>12</v>
      </c>
      <c r="B133" s="152">
        <v>1978</v>
      </c>
      <c r="C133" s="154">
        <v>6</v>
      </c>
    </row>
    <row r="134" spans="1:3" x14ac:dyDescent="0.25">
      <c r="A134" s="153">
        <v>1</v>
      </c>
      <c r="B134" s="152">
        <v>1979</v>
      </c>
      <c r="C134" s="154">
        <v>5.9</v>
      </c>
    </row>
    <row r="135" spans="1:3" x14ac:dyDescent="0.25">
      <c r="A135" s="153">
        <v>2</v>
      </c>
      <c r="B135" s="152">
        <v>1979</v>
      </c>
      <c r="C135" s="154">
        <v>5.9</v>
      </c>
    </row>
    <row r="136" spans="1:3" x14ac:dyDescent="0.25">
      <c r="A136" s="153">
        <v>3</v>
      </c>
      <c r="B136" s="152">
        <v>1979</v>
      </c>
      <c r="C136" s="154">
        <v>5.8</v>
      </c>
    </row>
    <row r="137" spans="1:3" x14ac:dyDescent="0.25">
      <c r="A137" s="153">
        <v>4</v>
      </c>
      <c r="B137" s="152">
        <v>1979</v>
      </c>
      <c r="C137" s="154">
        <v>5.8</v>
      </c>
    </row>
    <row r="138" spans="1:3" x14ac:dyDescent="0.25">
      <c r="A138" s="153">
        <v>5</v>
      </c>
      <c r="B138" s="152">
        <v>1979</v>
      </c>
      <c r="C138" s="154">
        <v>5.6</v>
      </c>
    </row>
    <row r="139" spans="1:3" x14ac:dyDescent="0.25">
      <c r="A139" s="153">
        <v>6</v>
      </c>
      <c r="B139" s="152">
        <v>1979</v>
      </c>
      <c r="C139" s="154">
        <v>5.7</v>
      </c>
    </row>
    <row r="140" spans="1:3" x14ac:dyDescent="0.25">
      <c r="A140" s="153">
        <v>7</v>
      </c>
      <c r="B140" s="152">
        <v>1979</v>
      </c>
      <c r="C140" s="154">
        <v>5.7</v>
      </c>
    </row>
    <row r="141" spans="1:3" x14ac:dyDescent="0.25">
      <c r="A141" s="153">
        <v>8</v>
      </c>
      <c r="B141" s="152">
        <v>1979</v>
      </c>
      <c r="C141" s="154">
        <v>6</v>
      </c>
    </row>
    <row r="142" spans="1:3" x14ac:dyDescent="0.25">
      <c r="A142" s="153">
        <v>9</v>
      </c>
      <c r="B142" s="152">
        <v>1979</v>
      </c>
      <c r="C142" s="154">
        <v>5.9</v>
      </c>
    </row>
    <row r="143" spans="1:3" x14ac:dyDescent="0.25">
      <c r="A143" s="153">
        <v>10</v>
      </c>
      <c r="B143" s="152">
        <v>1979</v>
      </c>
      <c r="C143" s="154">
        <v>6</v>
      </c>
    </row>
    <row r="144" spans="1:3" x14ac:dyDescent="0.25">
      <c r="A144" s="153">
        <v>11</v>
      </c>
      <c r="B144" s="152">
        <v>1979</v>
      </c>
      <c r="C144" s="154">
        <v>5.9</v>
      </c>
    </row>
    <row r="145" spans="1:3" x14ac:dyDescent="0.25">
      <c r="A145" s="153">
        <v>12</v>
      </c>
      <c r="B145" s="152">
        <v>1979</v>
      </c>
      <c r="C145" s="154">
        <v>6</v>
      </c>
    </row>
    <row r="146" spans="1:3" x14ac:dyDescent="0.25">
      <c r="A146" s="153">
        <v>1</v>
      </c>
      <c r="B146" s="152">
        <v>1980</v>
      </c>
      <c r="C146" s="154">
        <v>6.3</v>
      </c>
    </row>
    <row r="147" spans="1:3" x14ac:dyDescent="0.25">
      <c r="A147" s="153">
        <v>2</v>
      </c>
      <c r="B147" s="152">
        <v>1980</v>
      </c>
      <c r="C147" s="154">
        <v>6.3</v>
      </c>
    </row>
    <row r="148" spans="1:3" x14ac:dyDescent="0.25">
      <c r="A148" s="153">
        <v>3</v>
      </c>
      <c r="B148" s="152">
        <v>1980</v>
      </c>
      <c r="C148" s="154">
        <v>6.3</v>
      </c>
    </row>
    <row r="149" spans="1:3" x14ac:dyDescent="0.25">
      <c r="A149" s="153">
        <v>4</v>
      </c>
      <c r="B149" s="152">
        <v>1980</v>
      </c>
      <c r="C149" s="154">
        <v>6.9</v>
      </c>
    </row>
    <row r="150" spans="1:3" x14ac:dyDescent="0.25">
      <c r="A150" s="153">
        <v>5</v>
      </c>
      <c r="B150" s="152">
        <v>1980</v>
      </c>
      <c r="C150" s="154">
        <v>7.5</v>
      </c>
    </row>
    <row r="151" spans="1:3" x14ac:dyDescent="0.25">
      <c r="A151" s="153">
        <v>6</v>
      </c>
      <c r="B151" s="152">
        <v>1980</v>
      </c>
      <c r="C151" s="154">
        <v>7.6</v>
      </c>
    </row>
    <row r="152" spans="1:3" x14ac:dyDescent="0.25">
      <c r="A152" s="153">
        <v>7</v>
      </c>
      <c r="B152" s="152">
        <v>1980</v>
      </c>
      <c r="C152" s="154">
        <v>7.8</v>
      </c>
    </row>
    <row r="153" spans="1:3" x14ac:dyDescent="0.25">
      <c r="A153" s="153">
        <v>8</v>
      </c>
      <c r="B153" s="152">
        <v>1980</v>
      </c>
      <c r="C153" s="154">
        <v>7.7</v>
      </c>
    </row>
    <row r="154" spans="1:3" x14ac:dyDescent="0.25">
      <c r="A154" s="153">
        <v>9</v>
      </c>
      <c r="B154" s="152">
        <v>1980</v>
      </c>
      <c r="C154" s="154">
        <v>7.5</v>
      </c>
    </row>
    <row r="155" spans="1:3" x14ac:dyDescent="0.25">
      <c r="A155" s="153">
        <v>10</v>
      </c>
      <c r="B155" s="152">
        <v>1980</v>
      </c>
      <c r="C155" s="154">
        <v>7.5</v>
      </c>
    </row>
    <row r="156" spans="1:3" x14ac:dyDescent="0.25">
      <c r="A156" s="153">
        <v>11</v>
      </c>
      <c r="B156" s="152">
        <v>1980</v>
      </c>
      <c r="C156" s="154">
        <v>7.5</v>
      </c>
    </row>
    <row r="157" spans="1:3" x14ac:dyDescent="0.25">
      <c r="A157" s="153">
        <v>12</v>
      </c>
      <c r="B157" s="152">
        <v>1980</v>
      </c>
      <c r="C157" s="154">
        <v>7.2</v>
      </c>
    </row>
    <row r="158" spans="1:3" x14ac:dyDescent="0.25">
      <c r="A158" s="153">
        <v>1</v>
      </c>
      <c r="B158" s="152">
        <v>1981</v>
      </c>
      <c r="C158" s="154">
        <v>7.5</v>
      </c>
    </row>
    <row r="159" spans="1:3" x14ac:dyDescent="0.25">
      <c r="A159" s="153">
        <v>2</v>
      </c>
      <c r="B159" s="152">
        <v>1981</v>
      </c>
      <c r="C159" s="154">
        <v>7.4</v>
      </c>
    </row>
    <row r="160" spans="1:3" x14ac:dyDescent="0.25">
      <c r="A160" s="153">
        <v>3</v>
      </c>
      <c r="B160" s="152">
        <v>1981</v>
      </c>
      <c r="C160" s="154">
        <v>7.4</v>
      </c>
    </row>
    <row r="161" spans="1:3" x14ac:dyDescent="0.25">
      <c r="A161" s="153">
        <v>4</v>
      </c>
      <c r="B161" s="152">
        <v>1981</v>
      </c>
      <c r="C161" s="154">
        <v>7.2</v>
      </c>
    </row>
    <row r="162" spans="1:3" x14ac:dyDescent="0.25">
      <c r="A162" s="153">
        <v>5</v>
      </c>
      <c r="B162" s="152">
        <v>1981</v>
      </c>
      <c r="C162" s="154">
        <v>7.5</v>
      </c>
    </row>
    <row r="163" spans="1:3" x14ac:dyDescent="0.25">
      <c r="A163" s="153">
        <v>6</v>
      </c>
      <c r="B163" s="152">
        <v>1981</v>
      </c>
      <c r="C163" s="154">
        <v>7.5</v>
      </c>
    </row>
    <row r="164" spans="1:3" x14ac:dyDescent="0.25">
      <c r="A164" s="153">
        <v>7</v>
      </c>
      <c r="B164" s="152">
        <v>1981</v>
      </c>
      <c r="C164" s="154">
        <v>7.2</v>
      </c>
    </row>
    <row r="165" spans="1:3" x14ac:dyDescent="0.25">
      <c r="A165" s="153">
        <v>8</v>
      </c>
      <c r="B165" s="152">
        <v>1981</v>
      </c>
      <c r="C165" s="154">
        <v>7.4</v>
      </c>
    </row>
    <row r="166" spans="1:3" x14ac:dyDescent="0.25">
      <c r="A166" s="153">
        <v>9</v>
      </c>
      <c r="B166" s="152">
        <v>1981</v>
      </c>
      <c r="C166" s="154">
        <v>7.6</v>
      </c>
    </row>
    <row r="167" spans="1:3" x14ac:dyDescent="0.25">
      <c r="A167" s="153">
        <v>10</v>
      </c>
      <c r="B167" s="152">
        <v>1981</v>
      </c>
      <c r="C167" s="154">
        <v>7.9</v>
      </c>
    </row>
    <row r="168" spans="1:3" x14ac:dyDescent="0.25">
      <c r="A168" s="153">
        <v>11</v>
      </c>
      <c r="B168" s="152">
        <v>1981</v>
      </c>
      <c r="C168" s="154">
        <v>8.3000000000000007</v>
      </c>
    </row>
    <row r="169" spans="1:3" x14ac:dyDescent="0.25">
      <c r="A169" s="153">
        <v>12</v>
      </c>
      <c r="B169" s="152">
        <v>1981</v>
      </c>
      <c r="C169" s="154">
        <v>8.5</v>
      </c>
    </row>
    <row r="170" spans="1:3" x14ac:dyDescent="0.25">
      <c r="A170" s="153">
        <v>1</v>
      </c>
      <c r="B170" s="152">
        <v>1982</v>
      </c>
      <c r="C170" s="154">
        <v>8.6</v>
      </c>
    </row>
    <row r="171" spans="1:3" x14ac:dyDescent="0.25">
      <c r="A171" s="153">
        <v>2</v>
      </c>
      <c r="B171" s="152">
        <v>1982</v>
      </c>
      <c r="C171" s="154">
        <v>8.9</v>
      </c>
    </row>
    <row r="172" spans="1:3" x14ac:dyDescent="0.25">
      <c r="A172" s="153">
        <v>3</v>
      </c>
      <c r="B172" s="152">
        <v>1982</v>
      </c>
      <c r="C172" s="154">
        <v>9</v>
      </c>
    </row>
    <row r="173" spans="1:3" x14ac:dyDescent="0.25">
      <c r="A173" s="153">
        <v>4</v>
      </c>
      <c r="B173" s="152">
        <v>1982</v>
      </c>
      <c r="C173" s="154">
        <v>9.3000000000000007</v>
      </c>
    </row>
    <row r="174" spans="1:3" x14ac:dyDescent="0.25">
      <c r="A174" s="153">
        <v>5</v>
      </c>
      <c r="B174" s="152">
        <v>1982</v>
      </c>
      <c r="C174" s="154">
        <v>9.4</v>
      </c>
    </row>
    <row r="175" spans="1:3" x14ac:dyDescent="0.25">
      <c r="A175" s="153">
        <v>6</v>
      </c>
      <c r="B175" s="152">
        <v>1982</v>
      </c>
      <c r="C175" s="154">
        <v>9.6</v>
      </c>
    </row>
    <row r="176" spans="1:3" x14ac:dyDescent="0.25">
      <c r="A176" s="153">
        <v>7</v>
      </c>
      <c r="B176" s="152">
        <v>1982</v>
      </c>
      <c r="C176" s="154">
        <v>9.8000000000000007</v>
      </c>
    </row>
    <row r="177" spans="1:3" x14ac:dyDescent="0.25">
      <c r="A177" s="153">
        <v>8</v>
      </c>
      <c r="B177" s="152">
        <v>1982</v>
      </c>
      <c r="C177" s="154">
        <v>9.8000000000000007</v>
      </c>
    </row>
    <row r="178" spans="1:3" x14ac:dyDescent="0.25">
      <c r="A178" s="153">
        <v>9</v>
      </c>
      <c r="B178" s="152">
        <v>1982</v>
      </c>
      <c r="C178" s="154">
        <v>10.1</v>
      </c>
    </row>
    <row r="179" spans="1:3" x14ac:dyDescent="0.25">
      <c r="A179" s="153">
        <v>10</v>
      </c>
      <c r="B179" s="152">
        <v>1982</v>
      </c>
      <c r="C179" s="154">
        <v>10.4</v>
      </c>
    </row>
    <row r="180" spans="1:3" x14ac:dyDescent="0.25">
      <c r="A180" s="153">
        <v>11</v>
      </c>
      <c r="B180" s="152">
        <v>1982</v>
      </c>
      <c r="C180" s="154">
        <v>10.8</v>
      </c>
    </row>
    <row r="181" spans="1:3" x14ac:dyDescent="0.25">
      <c r="A181" s="153">
        <v>12</v>
      </c>
      <c r="B181" s="152">
        <v>1982</v>
      </c>
      <c r="C181" s="154">
        <v>10.8</v>
      </c>
    </row>
    <row r="182" spans="1:3" x14ac:dyDescent="0.25">
      <c r="A182" s="153">
        <v>1</v>
      </c>
      <c r="B182" s="152">
        <v>1983</v>
      </c>
      <c r="C182" s="154">
        <v>10.4</v>
      </c>
    </row>
    <row r="183" spans="1:3" x14ac:dyDescent="0.25">
      <c r="A183" s="153">
        <v>2</v>
      </c>
      <c r="B183" s="152">
        <v>1983</v>
      </c>
      <c r="C183" s="154">
        <v>10.4</v>
      </c>
    </row>
    <row r="184" spans="1:3" x14ac:dyDescent="0.25">
      <c r="A184" s="153">
        <v>3</v>
      </c>
      <c r="B184" s="152">
        <v>1983</v>
      </c>
      <c r="C184" s="154">
        <v>10.3</v>
      </c>
    </row>
    <row r="185" spans="1:3" x14ac:dyDescent="0.25">
      <c r="A185" s="153">
        <v>4</v>
      </c>
      <c r="B185" s="152">
        <v>1983</v>
      </c>
      <c r="C185" s="154">
        <v>10.199999999999999</v>
      </c>
    </row>
    <row r="186" spans="1:3" x14ac:dyDescent="0.25">
      <c r="A186" s="153">
        <v>5</v>
      </c>
      <c r="B186" s="152">
        <v>1983</v>
      </c>
      <c r="C186" s="154">
        <v>10.1</v>
      </c>
    </row>
    <row r="187" spans="1:3" x14ac:dyDescent="0.25">
      <c r="A187" s="153">
        <v>6</v>
      </c>
      <c r="B187" s="152">
        <v>1983</v>
      </c>
      <c r="C187" s="154">
        <v>10.1</v>
      </c>
    </row>
    <row r="188" spans="1:3" x14ac:dyDescent="0.25">
      <c r="A188" s="153">
        <v>7</v>
      </c>
      <c r="B188" s="152">
        <v>1983</v>
      </c>
      <c r="C188" s="154">
        <v>9.4</v>
      </c>
    </row>
    <row r="189" spans="1:3" x14ac:dyDescent="0.25">
      <c r="A189" s="153">
        <v>8</v>
      </c>
      <c r="B189" s="152">
        <v>1983</v>
      </c>
      <c r="C189" s="154">
        <v>9.5</v>
      </c>
    </row>
    <row r="190" spans="1:3" x14ac:dyDescent="0.25">
      <c r="A190" s="153">
        <v>9</v>
      </c>
      <c r="B190" s="152">
        <v>1983</v>
      </c>
      <c r="C190" s="154">
        <v>9.1999999999999993</v>
      </c>
    </row>
    <row r="191" spans="1:3" x14ac:dyDescent="0.25">
      <c r="A191" s="153">
        <v>10</v>
      </c>
      <c r="B191" s="152">
        <v>1983</v>
      </c>
      <c r="C191" s="154">
        <v>8.8000000000000007</v>
      </c>
    </row>
    <row r="192" spans="1:3" x14ac:dyDescent="0.25">
      <c r="A192" s="153">
        <v>11</v>
      </c>
      <c r="B192" s="152">
        <v>1983</v>
      </c>
      <c r="C192" s="154">
        <v>8.5</v>
      </c>
    </row>
    <row r="193" spans="1:3" x14ac:dyDescent="0.25">
      <c r="A193" s="153">
        <v>12</v>
      </c>
      <c r="B193" s="152">
        <v>1983</v>
      </c>
      <c r="C193" s="154">
        <v>8.3000000000000007</v>
      </c>
    </row>
    <row r="194" spans="1:3" x14ac:dyDescent="0.25">
      <c r="A194" s="153">
        <v>1</v>
      </c>
      <c r="B194" s="152">
        <v>1984</v>
      </c>
      <c r="C194" s="154">
        <v>8</v>
      </c>
    </row>
    <row r="195" spans="1:3" x14ac:dyDescent="0.25">
      <c r="A195" s="153">
        <v>2</v>
      </c>
      <c r="B195" s="152">
        <v>1984</v>
      </c>
      <c r="C195" s="154">
        <v>7.8</v>
      </c>
    </row>
    <row r="196" spans="1:3" x14ac:dyDescent="0.25">
      <c r="A196" s="153">
        <v>3</v>
      </c>
      <c r="B196" s="152">
        <v>1984</v>
      </c>
      <c r="C196" s="154">
        <v>7.8</v>
      </c>
    </row>
    <row r="197" spans="1:3" x14ac:dyDescent="0.25">
      <c r="A197" s="153">
        <v>4</v>
      </c>
      <c r="B197" s="152">
        <v>1984</v>
      </c>
      <c r="C197" s="154">
        <v>7.7</v>
      </c>
    </row>
    <row r="198" spans="1:3" x14ac:dyDescent="0.25">
      <c r="A198" s="153">
        <v>5</v>
      </c>
      <c r="B198" s="152">
        <v>1984</v>
      </c>
      <c r="C198" s="154">
        <v>7.4</v>
      </c>
    </row>
    <row r="199" spans="1:3" x14ac:dyDescent="0.25">
      <c r="A199" s="153">
        <v>6</v>
      </c>
      <c r="B199" s="152">
        <v>1984</v>
      </c>
      <c r="C199" s="154">
        <v>7.2</v>
      </c>
    </row>
    <row r="200" spans="1:3" x14ac:dyDescent="0.25">
      <c r="A200" s="153">
        <v>7</v>
      </c>
      <c r="B200" s="152">
        <v>1984</v>
      </c>
      <c r="C200" s="154">
        <v>7.5</v>
      </c>
    </row>
    <row r="201" spans="1:3" x14ac:dyDescent="0.25">
      <c r="A201" s="153">
        <v>8</v>
      </c>
      <c r="B201" s="152">
        <v>1984</v>
      </c>
      <c r="C201" s="154">
        <v>7.5</v>
      </c>
    </row>
    <row r="202" spans="1:3" x14ac:dyDescent="0.25">
      <c r="A202" s="153">
        <v>9</v>
      </c>
      <c r="B202" s="152">
        <v>1984</v>
      </c>
      <c r="C202" s="154">
        <v>7.3</v>
      </c>
    </row>
    <row r="203" spans="1:3" x14ac:dyDescent="0.25">
      <c r="A203" s="153">
        <v>10</v>
      </c>
      <c r="B203" s="152">
        <v>1984</v>
      </c>
      <c r="C203" s="154">
        <v>7.4</v>
      </c>
    </row>
    <row r="204" spans="1:3" x14ac:dyDescent="0.25">
      <c r="A204" s="153">
        <v>11</v>
      </c>
      <c r="B204" s="152">
        <v>1984</v>
      </c>
      <c r="C204" s="154">
        <v>7.2</v>
      </c>
    </row>
    <row r="205" spans="1:3" x14ac:dyDescent="0.25">
      <c r="A205" s="153">
        <v>12</v>
      </c>
      <c r="B205" s="152">
        <v>1984</v>
      </c>
      <c r="C205" s="154">
        <v>7.3</v>
      </c>
    </row>
    <row r="206" spans="1:3" x14ac:dyDescent="0.25">
      <c r="A206" s="153">
        <v>1</v>
      </c>
      <c r="B206" s="152">
        <v>1985</v>
      </c>
      <c r="C206" s="154">
        <v>7.3</v>
      </c>
    </row>
    <row r="207" spans="1:3" x14ac:dyDescent="0.25">
      <c r="A207" s="153">
        <v>2</v>
      </c>
      <c r="B207" s="152">
        <v>1985</v>
      </c>
      <c r="C207" s="154">
        <v>7.2</v>
      </c>
    </row>
    <row r="208" spans="1:3" x14ac:dyDescent="0.25">
      <c r="A208" s="153">
        <v>3</v>
      </c>
      <c r="B208" s="152">
        <v>1985</v>
      </c>
      <c r="C208" s="154">
        <v>7.2</v>
      </c>
    </row>
    <row r="209" spans="1:3" x14ac:dyDescent="0.25">
      <c r="A209" s="153">
        <v>4</v>
      </c>
      <c r="B209" s="152">
        <v>1985</v>
      </c>
      <c r="C209" s="154">
        <v>7.3</v>
      </c>
    </row>
    <row r="210" spans="1:3" x14ac:dyDescent="0.25">
      <c r="A210" s="153">
        <v>5</v>
      </c>
      <c r="B210" s="152">
        <v>1985</v>
      </c>
      <c r="C210" s="154">
        <v>7.2</v>
      </c>
    </row>
    <row r="211" spans="1:3" x14ac:dyDescent="0.25">
      <c r="A211" s="153">
        <v>6</v>
      </c>
      <c r="B211" s="152">
        <v>1985</v>
      </c>
      <c r="C211" s="154">
        <v>7.4</v>
      </c>
    </row>
    <row r="212" spans="1:3" x14ac:dyDescent="0.25">
      <c r="A212" s="153">
        <v>7</v>
      </c>
      <c r="B212" s="152">
        <v>1985</v>
      </c>
      <c r="C212" s="154">
        <v>7.4</v>
      </c>
    </row>
    <row r="213" spans="1:3" x14ac:dyDescent="0.25">
      <c r="A213" s="153">
        <v>8</v>
      </c>
      <c r="B213" s="152">
        <v>1985</v>
      </c>
      <c r="C213" s="154">
        <v>7.1</v>
      </c>
    </row>
    <row r="214" spans="1:3" x14ac:dyDescent="0.25">
      <c r="A214" s="153">
        <v>9</v>
      </c>
      <c r="B214" s="152">
        <v>1985</v>
      </c>
      <c r="C214" s="154">
        <v>7.1</v>
      </c>
    </row>
    <row r="215" spans="1:3" x14ac:dyDescent="0.25">
      <c r="A215" s="153">
        <v>10</v>
      </c>
      <c r="B215" s="152">
        <v>1985</v>
      </c>
      <c r="C215" s="154">
        <v>7.1</v>
      </c>
    </row>
    <row r="216" spans="1:3" x14ac:dyDescent="0.25">
      <c r="A216" s="153">
        <v>11</v>
      </c>
      <c r="B216" s="152">
        <v>1985</v>
      </c>
      <c r="C216" s="154">
        <v>7</v>
      </c>
    </row>
    <row r="217" spans="1:3" x14ac:dyDescent="0.25">
      <c r="A217" s="153">
        <v>12</v>
      </c>
      <c r="B217" s="152">
        <v>1985</v>
      </c>
      <c r="C217" s="154">
        <v>7</v>
      </c>
    </row>
    <row r="218" spans="1:3" x14ac:dyDescent="0.25">
      <c r="A218" s="153">
        <v>1</v>
      </c>
      <c r="B218" s="152">
        <v>1986</v>
      </c>
      <c r="C218" s="154">
        <v>6.7</v>
      </c>
    </row>
    <row r="219" spans="1:3" x14ac:dyDescent="0.25">
      <c r="A219" s="153">
        <v>2</v>
      </c>
      <c r="B219" s="152">
        <v>1986</v>
      </c>
      <c r="C219" s="154">
        <v>7.2</v>
      </c>
    </row>
    <row r="220" spans="1:3" x14ac:dyDescent="0.25">
      <c r="A220" s="153">
        <v>3</v>
      </c>
      <c r="B220" s="152">
        <v>1986</v>
      </c>
      <c r="C220" s="154">
        <v>7.2</v>
      </c>
    </row>
    <row r="221" spans="1:3" x14ac:dyDescent="0.25">
      <c r="A221" s="153">
        <v>4</v>
      </c>
      <c r="B221" s="152">
        <v>1986</v>
      </c>
      <c r="C221" s="154">
        <v>7.1</v>
      </c>
    </row>
    <row r="222" spans="1:3" x14ac:dyDescent="0.25">
      <c r="A222" s="153">
        <v>5</v>
      </c>
      <c r="B222" s="152">
        <v>1986</v>
      </c>
      <c r="C222" s="154">
        <v>7.2</v>
      </c>
    </row>
    <row r="223" spans="1:3" x14ac:dyDescent="0.25">
      <c r="A223" s="153">
        <v>6</v>
      </c>
      <c r="B223" s="152">
        <v>1986</v>
      </c>
      <c r="C223" s="154">
        <v>7.2</v>
      </c>
    </row>
    <row r="224" spans="1:3" x14ac:dyDescent="0.25">
      <c r="A224" s="153">
        <v>7</v>
      </c>
      <c r="B224" s="152">
        <v>1986</v>
      </c>
      <c r="C224" s="154">
        <v>7</v>
      </c>
    </row>
    <row r="225" spans="1:3" x14ac:dyDescent="0.25">
      <c r="A225" s="153">
        <v>8</v>
      </c>
      <c r="B225" s="152">
        <v>1986</v>
      </c>
      <c r="C225" s="154">
        <v>6.9</v>
      </c>
    </row>
    <row r="226" spans="1:3" x14ac:dyDescent="0.25">
      <c r="A226" s="153">
        <v>9</v>
      </c>
      <c r="B226" s="152">
        <v>1986</v>
      </c>
      <c r="C226" s="154">
        <v>7</v>
      </c>
    </row>
    <row r="227" spans="1:3" x14ac:dyDescent="0.25">
      <c r="A227" s="153">
        <v>10</v>
      </c>
      <c r="B227" s="152">
        <v>1986</v>
      </c>
      <c r="C227" s="154">
        <v>7</v>
      </c>
    </row>
    <row r="228" spans="1:3" x14ac:dyDescent="0.25">
      <c r="A228" s="153">
        <v>11</v>
      </c>
      <c r="B228" s="152">
        <v>1986</v>
      </c>
      <c r="C228" s="154">
        <v>6.9</v>
      </c>
    </row>
    <row r="229" spans="1:3" x14ac:dyDescent="0.25">
      <c r="A229" s="153">
        <v>12</v>
      </c>
      <c r="B229" s="152">
        <v>1986</v>
      </c>
      <c r="C229" s="154">
        <v>6.6</v>
      </c>
    </row>
    <row r="230" spans="1:3" x14ac:dyDescent="0.25">
      <c r="A230" s="153">
        <v>1</v>
      </c>
      <c r="B230" s="152">
        <v>1987</v>
      </c>
      <c r="C230" s="154">
        <v>6.6</v>
      </c>
    </row>
    <row r="231" spans="1:3" x14ac:dyDescent="0.25">
      <c r="A231" s="153">
        <v>2</v>
      </c>
      <c r="B231" s="152">
        <v>1987</v>
      </c>
      <c r="C231" s="154">
        <v>6.6</v>
      </c>
    </row>
    <row r="232" spans="1:3" x14ac:dyDescent="0.25">
      <c r="A232" s="153">
        <v>3</v>
      </c>
      <c r="B232" s="152">
        <v>1987</v>
      </c>
      <c r="C232" s="154">
        <v>6.6</v>
      </c>
    </row>
    <row r="233" spans="1:3" x14ac:dyDescent="0.25">
      <c r="A233" s="153">
        <v>4</v>
      </c>
      <c r="B233" s="152">
        <v>1987</v>
      </c>
      <c r="C233" s="154">
        <v>6.3</v>
      </c>
    </row>
    <row r="234" spans="1:3" x14ac:dyDescent="0.25">
      <c r="A234" s="153">
        <v>5</v>
      </c>
      <c r="B234" s="152">
        <v>1987</v>
      </c>
      <c r="C234" s="154">
        <v>6.3</v>
      </c>
    </row>
    <row r="235" spans="1:3" x14ac:dyDescent="0.25">
      <c r="A235" s="153">
        <v>6</v>
      </c>
      <c r="B235" s="152">
        <v>1987</v>
      </c>
      <c r="C235" s="154">
        <v>6.2</v>
      </c>
    </row>
    <row r="236" spans="1:3" x14ac:dyDescent="0.25">
      <c r="A236" s="153">
        <v>7</v>
      </c>
      <c r="B236" s="152">
        <v>1987</v>
      </c>
      <c r="C236" s="154">
        <v>6.1</v>
      </c>
    </row>
    <row r="237" spans="1:3" x14ac:dyDescent="0.25">
      <c r="A237" s="153">
        <v>8</v>
      </c>
      <c r="B237" s="152">
        <v>1987</v>
      </c>
      <c r="C237" s="154">
        <v>6</v>
      </c>
    </row>
    <row r="238" spans="1:3" x14ac:dyDescent="0.25">
      <c r="A238" s="153">
        <v>9</v>
      </c>
      <c r="B238" s="152">
        <v>1987</v>
      </c>
      <c r="C238" s="154">
        <v>5.9</v>
      </c>
    </row>
    <row r="239" spans="1:3" x14ac:dyDescent="0.25">
      <c r="A239" s="153">
        <v>10</v>
      </c>
      <c r="B239" s="152">
        <v>1987</v>
      </c>
      <c r="C239" s="154">
        <v>6</v>
      </c>
    </row>
    <row r="240" spans="1:3" x14ac:dyDescent="0.25">
      <c r="A240" s="153">
        <v>11</v>
      </c>
      <c r="B240" s="152">
        <v>1987</v>
      </c>
      <c r="C240" s="154">
        <v>5.8</v>
      </c>
    </row>
    <row r="241" spans="1:3" x14ac:dyDescent="0.25">
      <c r="A241" s="153">
        <v>12</v>
      </c>
      <c r="B241" s="152">
        <v>1987</v>
      </c>
      <c r="C241" s="154">
        <v>5.7</v>
      </c>
    </row>
    <row r="242" spans="1:3" x14ac:dyDescent="0.25">
      <c r="A242" s="153">
        <v>1</v>
      </c>
      <c r="B242" s="152">
        <v>1988</v>
      </c>
      <c r="C242" s="154">
        <v>5.7</v>
      </c>
    </row>
    <row r="243" spans="1:3" x14ac:dyDescent="0.25">
      <c r="A243" s="153">
        <v>2</v>
      </c>
      <c r="B243" s="152">
        <v>1988</v>
      </c>
      <c r="C243" s="154">
        <v>5.7</v>
      </c>
    </row>
    <row r="244" spans="1:3" x14ac:dyDescent="0.25">
      <c r="A244" s="153">
        <v>3</v>
      </c>
      <c r="B244" s="152">
        <v>1988</v>
      </c>
      <c r="C244" s="154">
        <v>5.7</v>
      </c>
    </row>
    <row r="245" spans="1:3" x14ac:dyDescent="0.25">
      <c r="A245" s="153">
        <v>4</v>
      </c>
      <c r="B245" s="152">
        <v>1988</v>
      </c>
      <c r="C245" s="154">
        <v>5.4</v>
      </c>
    </row>
    <row r="246" spans="1:3" x14ac:dyDescent="0.25">
      <c r="A246" s="153">
        <v>5</v>
      </c>
      <c r="B246" s="152">
        <v>1988</v>
      </c>
      <c r="C246" s="154">
        <v>5.6</v>
      </c>
    </row>
    <row r="247" spans="1:3" x14ac:dyDescent="0.25">
      <c r="A247" s="153">
        <v>6</v>
      </c>
      <c r="B247" s="152">
        <v>1988</v>
      </c>
      <c r="C247" s="154">
        <v>5.4</v>
      </c>
    </row>
    <row r="248" spans="1:3" x14ac:dyDescent="0.25">
      <c r="A248" s="153">
        <v>7</v>
      </c>
      <c r="B248" s="152">
        <v>1988</v>
      </c>
      <c r="C248" s="154">
        <v>5.4</v>
      </c>
    </row>
    <row r="249" spans="1:3" x14ac:dyDescent="0.25">
      <c r="A249" s="153">
        <v>8</v>
      </c>
      <c r="B249" s="152">
        <v>1988</v>
      </c>
      <c r="C249" s="154">
        <v>5.6</v>
      </c>
    </row>
    <row r="250" spans="1:3" x14ac:dyDescent="0.25">
      <c r="A250" s="153">
        <v>9</v>
      </c>
      <c r="B250" s="152">
        <v>1988</v>
      </c>
      <c r="C250" s="154">
        <v>5.4</v>
      </c>
    </row>
    <row r="251" spans="1:3" x14ac:dyDescent="0.25">
      <c r="A251" s="153">
        <v>10</v>
      </c>
      <c r="B251" s="152">
        <v>1988</v>
      </c>
      <c r="C251" s="154">
        <v>5.4</v>
      </c>
    </row>
    <row r="252" spans="1:3" x14ac:dyDescent="0.25">
      <c r="A252" s="153">
        <v>11</v>
      </c>
      <c r="B252" s="152">
        <v>1988</v>
      </c>
      <c r="C252" s="154">
        <v>5.3</v>
      </c>
    </row>
    <row r="253" spans="1:3" x14ac:dyDescent="0.25">
      <c r="A253" s="153">
        <v>12</v>
      </c>
      <c r="B253" s="152">
        <v>1988</v>
      </c>
      <c r="C253" s="154">
        <v>5.3</v>
      </c>
    </row>
    <row r="254" spans="1:3" x14ac:dyDescent="0.25">
      <c r="A254" s="153">
        <v>1</v>
      </c>
      <c r="B254" s="152">
        <v>1989</v>
      </c>
      <c r="C254" s="154">
        <v>5.4</v>
      </c>
    </row>
    <row r="255" spans="1:3" x14ac:dyDescent="0.25">
      <c r="A255" s="153">
        <v>2</v>
      </c>
      <c r="B255" s="152">
        <v>1989</v>
      </c>
      <c r="C255" s="154">
        <v>5.2</v>
      </c>
    </row>
    <row r="256" spans="1:3" x14ac:dyDescent="0.25">
      <c r="A256" s="153">
        <v>3</v>
      </c>
      <c r="B256" s="152">
        <v>1989</v>
      </c>
      <c r="C256" s="154">
        <v>5</v>
      </c>
    </row>
    <row r="257" spans="1:3" x14ac:dyDescent="0.25">
      <c r="A257" s="153">
        <v>4</v>
      </c>
      <c r="B257" s="152">
        <v>1989</v>
      </c>
      <c r="C257" s="154">
        <v>5.2</v>
      </c>
    </row>
    <row r="258" spans="1:3" x14ac:dyDescent="0.25">
      <c r="A258" s="153">
        <v>5</v>
      </c>
      <c r="B258" s="152">
        <v>1989</v>
      </c>
      <c r="C258" s="154">
        <v>5.2</v>
      </c>
    </row>
    <row r="259" spans="1:3" x14ac:dyDescent="0.25">
      <c r="A259" s="153">
        <v>6</v>
      </c>
      <c r="B259" s="152">
        <v>1989</v>
      </c>
      <c r="C259" s="154">
        <v>5.3</v>
      </c>
    </row>
    <row r="260" spans="1:3" x14ac:dyDescent="0.25">
      <c r="A260" s="153">
        <v>7</v>
      </c>
      <c r="B260" s="152">
        <v>1989</v>
      </c>
      <c r="C260" s="154">
        <v>5.2</v>
      </c>
    </row>
    <row r="261" spans="1:3" x14ac:dyDescent="0.25">
      <c r="A261" s="153">
        <v>8</v>
      </c>
      <c r="B261" s="152">
        <v>1989</v>
      </c>
      <c r="C261" s="154">
        <v>5.2</v>
      </c>
    </row>
    <row r="262" spans="1:3" x14ac:dyDescent="0.25">
      <c r="A262" s="153">
        <v>9</v>
      </c>
      <c r="B262" s="152">
        <v>1989</v>
      </c>
      <c r="C262" s="154">
        <v>5.3</v>
      </c>
    </row>
    <row r="263" spans="1:3" x14ac:dyDescent="0.25">
      <c r="A263" s="153">
        <v>10</v>
      </c>
      <c r="B263" s="152">
        <v>1989</v>
      </c>
      <c r="C263" s="154">
        <v>5.3</v>
      </c>
    </row>
    <row r="264" spans="1:3" x14ac:dyDescent="0.25">
      <c r="A264" s="153">
        <v>11</v>
      </c>
      <c r="B264" s="152">
        <v>1989</v>
      </c>
      <c r="C264" s="154">
        <v>5.4</v>
      </c>
    </row>
    <row r="265" spans="1:3" x14ac:dyDescent="0.25">
      <c r="A265" s="153">
        <v>12</v>
      </c>
      <c r="B265" s="152">
        <v>1989</v>
      </c>
      <c r="C265" s="154">
        <v>5.4</v>
      </c>
    </row>
    <row r="266" spans="1:3" x14ac:dyDescent="0.25">
      <c r="A266" s="153">
        <v>1</v>
      </c>
      <c r="B266" s="152">
        <v>1990</v>
      </c>
      <c r="C266" s="154">
        <v>5.4</v>
      </c>
    </row>
    <row r="267" spans="1:3" x14ac:dyDescent="0.25">
      <c r="A267" s="153">
        <v>2</v>
      </c>
      <c r="B267" s="152">
        <v>1990</v>
      </c>
      <c r="C267" s="154">
        <v>5.3</v>
      </c>
    </row>
    <row r="268" spans="1:3" x14ac:dyDescent="0.25">
      <c r="A268" s="153">
        <v>3</v>
      </c>
      <c r="B268" s="152">
        <v>1990</v>
      </c>
      <c r="C268" s="154">
        <v>5.2</v>
      </c>
    </row>
    <row r="269" spans="1:3" x14ac:dyDescent="0.25">
      <c r="A269" s="153">
        <v>4</v>
      </c>
      <c r="B269" s="152">
        <v>1990</v>
      </c>
      <c r="C269" s="154">
        <v>5.4</v>
      </c>
    </row>
    <row r="270" spans="1:3" x14ac:dyDescent="0.25">
      <c r="A270" s="153">
        <v>5</v>
      </c>
      <c r="B270" s="152">
        <v>1990</v>
      </c>
      <c r="C270" s="154">
        <v>5.4</v>
      </c>
    </row>
    <row r="271" spans="1:3" x14ac:dyDescent="0.25">
      <c r="A271" s="153">
        <v>6</v>
      </c>
      <c r="B271" s="152">
        <v>1990</v>
      </c>
      <c r="C271" s="154">
        <v>5.2</v>
      </c>
    </row>
    <row r="272" spans="1:3" x14ac:dyDescent="0.25">
      <c r="A272" s="153">
        <v>7</v>
      </c>
      <c r="B272" s="152">
        <v>1990</v>
      </c>
      <c r="C272" s="154">
        <v>5.5</v>
      </c>
    </row>
    <row r="273" spans="1:3" x14ac:dyDescent="0.25">
      <c r="A273" s="153">
        <v>8</v>
      </c>
      <c r="B273" s="152">
        <v>1990</v>
      </c>
      <c r="C273" s="154">
        <v>5.7</v>
      </c>
    </row>
    <row r="274" spans="1:3" x14ac:dyDescent="0.25">
      <c r="A274" s="153">
        <v>9</v>
      </c>
      <c r="B274" s="152">
        <v>1990</v>
      </c>
      <c r="C274" s="154">
        <v>5.9</v>
      </c>
    </row>
    <row r="275" spans="1:3" x14ac:dyDescent="0.25">
      <c r="A275" s="153">
        <v>10</v>
      </c>
      <c r="B275" s="152">
        <v>1990</v>
      </c>
      <c r="C275" s="154">
        <v>5.9</v>
      </c>
    </row>
    <row r="276" spans="1:3" x14ac:dyDescent="0.25">
      <c r="A276" s="153">
        <v>11</v>
      </c>
      <c r="B276" s="152">
        <v>1990</v>
      </c>
      <c r="C276" s="154">
        <v>6.2</v>
      </c>
    </row>
    <row r="277" spans="1:3" x14ac:dyDescent="0.25">
      <c r="A277" s="153">
        <v>12</v>
      </c>
      <c r="B277" s="152">
        <v>1990</v>
      </c>
      <c r="C277" s="154">
        <v>6.3</v>
      </c>
    </row>
    <row r="278" spans="1:3" x14ac:dyDescent="0.25">
      <c r="A278" s="153">
        <v>1</v>
      </c>
      <c r="B278" s="152">
        <v>1991</v>
      </c>
      <c r="C278" s="154">
        <v>6.4</v>
      </c>
    </row>
    <row r="279" spans="1:3" x14ac:dyDescent="0.25">
      <c r="A279" s="153">
        <v>2</v>
      </c>
      <c r="B279" s="152">
        <v>1991</v>
      </c>
      <c r="C279" s="154">
        <v>6.6</v>
      </c>
    </row>
    <row r="280" spans="1:3" x14ac:dyDescent="0.25">
      <c r="A280" s="153">
        <v>3</v>
      </c>
      <c r="B280" s="152">
        <v>1991</v>
      </c>
      <c r="C280" s="154">
        <v>6.8</v>
      </c>
    </row>
    <row r="281" spans="1:3" x14ac:dyDescent="0.25">
      <c r="A281" s="153">
        <v>4</v>
      </c>
      <c r="B281" s="152">
        <v>1991</v>
      </c>
      <c r="C281" s="154">
        <v>6.7</v>
      </c>
    </row>
    <row r="282" spans="1:3" x14ac:dyDescent="0.25">
      <c r="A282" s="153">
        <v>5</v>
      </c>
      <c r="B282" s="152">
        <v>1991</v>
      </c>
      <c r="C282" s="154">
        <v>6.9</v>
      </c>
    </row>
    <row r="283" spans="1:3" x14ac:dyDescent="0.25">
      <c r="A283" s="153">
        <v>6</v>
      </c>
      <c r="B283" s="152">
        <v>1991</v>
      </c>
      <c r="C283" s="154">
        <v>6.9</v>
      </c>
    </row>
    <row r="284" spans="1:3" x14ac:dyDescent="0.25">
      <c r="A284" s="153">
        <v>7</v>
      </c>
      <c r="B284" s="152">
        <v>1991</v>
      </c>
      <c r="C284" s="154">
        <v>6.8</v>
      </c>
    </row>
    <row r="285" spans="1:3" x14ac:dyDescent="0.25">
      <c r="A285" s="153">
        <v>8</v>
      </c>
      <c r="B285" s="152">
        <v>1991</v>
      </c>
      <c r="C285" s="154">
        <v>6.9</v>
      </c>
    </row>
    <row r="286" spans="1:3" x14ac:dyDescent="0.25">
      <c r="A286" s="153">
        <v>9</v>
      </c>
      <c r="B286" s="152">
        <v>1991</v>
      </c>
      <c r="C286" s="154">
        <v>6.9</v>
      </c>
    </row>
    <row r="287" spans="1:3" x14ac:dyDescent="0.25">
      <c r="A287" s="153">
        <v>10</v>
      </c>
      <c r="B287" s="152">
        <v>1991</v>
      </c>
      <c r="C287" s="154">
        <v>7</v>
      </c>
    </row>
    <row r="288" spans="1:3" x14ac:dyDescent="0.25">
      <c r="A288" s="153">
        <v>11</v>
      </c>
      <c r="B288" s="152">
        <v>1991</v>
      </c>
      <c r="C288" s="154">
        <v>7</v>
      </c>
    </row>
    <row r="289" spans="1:3" x14ac:dyDescent="0.25">
      <c r="A289" s="153">
        <v>12</v>
      </c>
      <c r="B289" s="152">
        <v>1991</v>
      </c>
      <c r="C289" s="154">
        <v>7.3</v>
      </c>
    </row>
    <row r="290" spans="1:3" x14ac:dyDescent="0.25">
      <c r="A290" s="153">
        <v>1</v>
      </c>
      <c r="B290" s="152">
        <v>1992</v>
      </c>
      <c r="C290" s="154">
        <v>7.3</v>
      </c>
    </row>
    <row r="291" spans="1:3" x14ac:dyDescent="0.25">
      <c r="A291" s="153">
        <v>2</v>
      </c>
      <c r="B291" s="152">
        <v>1992</v>
      </c>
      <c r="C291" s="154">
        <v>7.4</v>
      </c>
    </row>
    <row r="292" spans="1:3" x14ac:dyDescent="0.25">
      <c r="A292" s="153">
        <v>3</v>
      </c>
      <c r="B292" s="152">
        <v>1992</v>
      </c>
      <c r="C292" s="154">
        <v>7.4</v>
      </c>
    </row>
    <row r="293" spans="1:3" x14ac:dyDescent="0.25">
      <c r="A293" s="153">
        <v>4</v>
      </c>
      <c r="B293" s="152">
        <v>1992</v>
      </c>
      <c r="C293" s="154">
        <v>7.4</v>
      </c>
    </row>
    <row r="294" spans="1:3" x14ac:dyDescent="0.25">
      <c r="A294" s="153">
        <v>5</v>
      </c>
      <c r="B294" s="152">
        <v>1992</v>
      </c>
      <c r="C294" s="154">
        <v>7.6</v>
      </c>
    </row>
    <row r="295" spans="1:3" x14ac:dyDescent="0.25">
      <c r="A295" s="153">
        <v>6</v>
      </c>
      <c r="B295" s="152">
        <v>1992</v>
      </c>
      <c r="C295" s="154">
        <v>7.8</v>
      </c>
    </row>
    <row r="296" spans="1:3" x14ac:dyDescent="0.25">
      <c r="A296" s="153">
        <v>7</v>
      </c>
      <c r="B296" s="152">
        <v>1992</v>
      </c>
      <c r="C296" s="154">
        <v>7.7</v>
      </c>
    </row>
    <row r="297" spans="1:3" x14ac:dyDescent="0.25">
      <c r="A297" s="153">
        <v>8</v>
      </c>
      <c r="B297" s="152">
        <v>1992</v>
      </c>
      <c r="C297" s="154">
        <v>7.6</v>
      </c>
    </row>
    <row r="298" spans="1:3" x14ac:dyDescent="0.25">
      <c r="A298" s="153">
        <v>9</v>
      </c>
      <c r="B298" s="152">
        <v>1992</v>
      </c>
      <c r="C298" s="154">
        <v>7.6</v>
      </c>
    </row>
    <row r="299" spans="1:3" x14ac:dyDescent="0.25">
      <c r="A299" s="153">
        <v>10</v>
      </c>
      <c r="B299" s="152">
        <v>1992</v>
      </c>
      <c r="C299" s="154">
        <v>7.3</v>
      </c>
    </row>
    <row r="300" spans="1:3" x14ac:dyDescent="0.25">
      <c r="A300" s="153">
        <v>11</v>
      </c>
      <c r="B300" s="152">
        <v>1992</v>
      </c>
      <c r="C300" s="154">
        <v>7.4</v>
      </c>
    </row>
    <row r="301" spans="1:3" x14ac:dyDescent="0.25">
      <c r="A301" s="153">
        <v>12</v>
      </c>
      <c r="B301" s="152">
        <v>1992</v>
      </c>
      <c r="C301" s="154">
        <v>7.4</v>
      </c>
    </row>
    <row r="302" spans="1:3" x14ac:dyDescent="0.25">
      <c r="A302" s="153">
        <v>1</v>
      </c>
      <c r="B302" s="152">
        <v>1993</v>
      </c>
      <c r="C302" s="154">
        <v>7.3</v>
      </c>
    </row>
    <row r="303" spans="1:3" x14ac:dyDescent="0.25">
      <c r="A303" s="153">
        <v>2</v>
      </c>
      <c r="B303" s="152">
        <v>1993</v>
      </c>
      <c r="C303" s="154">
        <v>7.1</v>
      </c>
    </row>
    <row r="304" spans="1:3" x14ac:dyDescent="0.25">
      <c r="A304" s="153">
        <v>3</v>
      </c>
      <c r="B304" s="152">
        <v>1993</v>
      </c>
      <c r="C304" s="154">
        <v>7</v>
      </c>
    </row>
    <row r="305" spans="1:3" x14ac:dyDescent="0.25">
      <c r="A305" s="153">
        <v>4</v>
      </c>
      <c r="B305" s="152">
        <v>1993</v>
      </c>
      <c r="C305" s="154">
        <v>7.1</v>
      </c>
    </row>
    <row r="306" spans="1:3" x14ac:dyDescent="0.25">
      <c r="A306" s="153">
        <v>5</v>
      </c>
      <c r="B306" s="152">
        <v>1993</v>
      </c>
      <c r="C306" s="154">
        <v>7.1</v>
      </c>
    </row>
    <row r="307" spans="1:3" x14ac:dyDescent="0.25">
      <c r="A307" s="153">
        <v>6</v>
      </c>
      <c r="B307" s="152">
        <v>1993</v>
      </c>
      <c r="C307" s="154">
        <v>7</v>
      </c>
    </row>
    <row r="308" spans="1:3" x14ac:dyDescent="0.25">
      <c r="A308" s="153">
        <v>7</v>
      </c>
      <c r="B308" s="152">
        <v>1993</v>
      </c>
      <c r="C308" s="154">
        <v>6.9</v>
      </c>
    </row>
    <row r="309" spans="1:3" x14ac:dyDescent="0.25">
      <c r="A309" s="153">
        <v>8</v>
      </c>
      <c r="B309" s="152">
        <v>1993</v>
      </c>
      <c r="C309" s="154">
        <v>6.8</v>
      </c>
    </row>
    <row r="310" spans="1:3" x14ac:dyDescent="0.25">
      <c r="A310" s="153">
        <v>9</v>
      </c>
      <c r="B310" s="152">
        <v>1993</v>
      </c>
      <c r="C310" s="154">
        <v>6.7</v>
      </c>
    </row>
    <row r="311" spans="1:3" x14ac:dyDescent="0.25">
      <c r="A311" s="153">
        <v>10</v>
      </c>
      <c r="B311" s="152">
        <v>1993</v>
      </c>
      <c r="C311" s="154">
        <v>6.8</v>
      </c>
    </row>
    <row r="312" spans="1:3" x14ac:dyDescent="0.25">
      <c r="A312" s="153">
        <v>11</v>
      </c>
      <c r="B312" s="152">
        <v>1993</v>
      </c>
      <c r="C312" s="154">
        <v>6.6</v>
      </c>
    </row>
    <row r="313" spans="1:3" x14ac:dyDescent="0.25">
      <c r="A313" s="153">
        <v>12</v>
      </c>
      <c r="B313" s="152">
        <v>1993</v>
      </c>
      <c r="C313" s="154">
        <v>6.5</v>
      </c>
    </row>
    <row r="314" spans="1:3" x14ac:dyDescent="0.25">
      <c r="A314" s="153">
        <v>1</v>
      </c>
      <c r="B314" s="152">
        <v>1994</v>
      </c>
      <c r="C314" s="154">
        <v>6.6</v>
      </c>
    </row>
    <row r="315" spans="1:3" x14ac:dyDescent="0.25">
      <c r="A315" s="153">
        <v>2</v>
      </c>
      <c r="B315" s="152">
        <v>1994</v>
      </c>
      <c r="C315" s="154">
        <v>6.6</v>
      </c>
    </row>
    <row r="316" spans="1:3" x14ac:dyDescent="0.25">
      <c r="A316" s="153">
        <v>3</v>
      </c>
      <c r="B316" s="152">
        <v>1994</v>
      </c>
      <c r="C316" s="154">
        <v>6.5</v>
      </c>
    </row>
    <row r="317" spans="1:3" x14ac:dyDescent="0.25">
      <c r="A317" s="153">
        <v>4</v>
      </c>
      <c r="B317" s="152">
        <v>1994</v>
      </c>
      <c r="C317" s="154">
        <v>6.4</v>
      </c>
    </row>
    <row r="318" spans="1:3" x14ac:dyDescent="0.25">
      <c r="A318" s="153">
        <v>5</v>
      </c>
      <c r="B318" s="152">
        <v>1994</v>
      </c>
      <c r="C318" s="154">
        <v>6.1</v>
      </c>
    </row>
    <row r="319" spans="1:3" x14ac:dyDescent="0.25">
      <c r="A319" s="153">
        <v>6</v>
      </c>
      <c r="B319" s="152">
        <v>1994</v>
      </c>
      <c r="C319" s="154">
        <v>6.1</v>
      </c>
    </row>
    <row r="320" spans="1:3" x14ac:dyDescent="0.25">
      <c r="A320" s="153">
        <v>7</v>
      </c>
      <c r="B320" s="152">
        <v>1994</v>
      </c>
      <c r="C320" s="154">
        <v>6.1</v>
      </c>
    </row>
    <row r="321" spans="1:3" x14ac:dyDescent="0.25">
      <c r="A321" s="153">
        <v>8</v>
      </c>
      <c r="B321" s="152">
        <v>1994</v>
      </c>
      <c r="C321" s="154">
        <v>6</v>
      </c>
    </row>
    <row r="322" spans="1:3" x14ac:dyDescent="0.25">
      <c r="A322" s="153">
        <v>9</v>
      </c>
      <c r="B322" s="152">
        <v>1994</v>
      </c>
      <c r="C322" s="154">
        <v>5.9</v>
      </c>
    </row>
    <row r="323" spans="1:3" x14ac:dyDescent="0.25">
      <c r="A323" s="153">
        <v>10</v>
      </c>
      <c r="B323" s="152">
        <v>1994</v>
      </c>
      <c r="C323" s="154">
        <v>5.8</v>
      </c>
    </row>
    <row r="324" spans="1:3" x14ac:dyDescent="0.25">
      <c r="A324" s="153">
        <v>11</v>
      </c>
      <c r="B324" s="152">
        <v>1994</v>
      </c>
      <c r="C324" s="154">
        <v>5.6</v>
      </c>
    </row>
    <row r="325" spans="1:3" x14ac:dyDescent="0.25">
      <c r="A325" s="153">
        <v>12</v>
      </c>
      <c r="B325" s="152">
        <v>1994</v>
      </c>
      <c r="C325" s="154">
        <v>5.5</v>
      </c>
    </row>
    <row r="326" spans="1:3" x14ac:dyDescent="0.25">
      <c r="A326" s="153">
        <v>1</v>
      </c>
      <c r="B326" s="152">
        <v>1995</v>
      </c>
      <c r="C326" s="154">
        <v>5.6</v>
      </c>
    </row>
    <row r="327" spans="1:3" x14ac:dyDescent="0.25">
      <c r="A327" s="153">
        <v>2</v>
      </c>
      <c r="B327" s="152">
        <v>1995</v>
      </c>
      <c r="C327" s="154">
        <v>5.4</v>
      </c>
    </row>
    <row r="328" spans="1:3" x14ac:dyDescent="0.25">
      <c r="A328" s="153">
        <v>3</v>
      </c>
      <c r="B328" s="152">
        <v>1995</v>
      </c>
      <c r="C328" s="154">
        <v>5.4</v>
      </c>
    </row>
    <row r="329" spans="1:3" x14ac:dyDescent="0.25">
      <c r="A329" s="153">
        <v>4</v>
      </c>
      <c r="B329" s="152">
        <v>1995</v>
      </c>
      <c r="C329" s="154">
        <v>5.8</v>
      </c>
    </row>
    <row r="330" spans="1:3" x14ac:dyDescent="0.25">
      <c r="A330" s="153">
        <v>5</v>
      </c>
      <c r="B330" s="152">
        <v>1995</v>
      </c>
      <c r="C330" s="154">
        <v>5.6</v>
      </c>
    </row>
    <row r="331" spans="1:3" x14ac:dyDescent="0.25">
      <c r="A331" s="153">
        <v>6</v>
      </c>
      <c r="B331" s="152">
        <v>1995</v>
      </c>
      <c r="C331" s="154">
        <v>5.6</v>
      </c>
    </row>
    <row r="332" spans="1:3" x14ac:dyDescent="0.25">
      <c r="A332" s="153">
        <v>7</v>
      </c>
      <c r="B332" s="152">
        <v>1995</v>
      </c>
      <c r="C332" s="154">
        <v>5.7</v>
      </c>
    </row>
    <row r="333" spans="1:3" x14ac:dyDescent="0.25">
      <c r="A333" s="153">
        <v>8</v>
      </c>
      <c r="B333" s="152">
        <v>1995</v>
      </c>
      <c r="C333" s="154">
        <v>5.7</v>
      </c>
    </row>
    <row r="334" spans="1:3" x14ac:dyDescent="0.25">
      <c r="A334" s="153">
        <v>9</v>
      </c>
      <c r="B334" s="152">
        <v>1995</v>
      </c>
      <c r="C334" s="154">
        <v>5.6</v>
      </c>
    </row>
    <row r="335" spans="1:3" x14ac:dyDescent="0.25">
      <c r="A335" s="153">
        <v>10</v>
      </c>
      <c r="B335" s="152">
        <v>1995</v>
      </c>
      <c r="C335" s="154">
        <v>5.5</v>
      </c>
    </row>
    <row r="336" spans="1:3" x14ac:dyDescent="0.25">
      <c r="A336" s="153">
        <v>11</v>
      </c>
      <c r="B336" s="152">
        <v>1995</v>
      </c>
      <c r="C336" s="154">
        <v>5.6</v>
      </c>
    </row>
    <row r="337" spans="1:3" x14ac:dyDescent="0.25">
      <c r="A337" s="153">
        <v>12</v>
      </c>
      <c r="B337" s="152">
        <v>1995</v>
      </c>
      <c r="C337" s="154">
        <v>5.6</v>
      </c>
    </row>
    <row r="338" spans="1:3" x14ac:dyDescent="0.25">
      <c r="A338" s="153">
        <v>1</v>
      </c>
      <c r="B338" s="152">
        <v>1996</v>
      </c>
      <c r="C338" s="154">
        <v>5.6</v>
      </c>
    </row>
    <row r="339" spans="1:3" x14ac:dyDescent="0.25">
      <c r="A339" s="153">
        <v>2</v>
      </c>
      <c r="B339" s="152">
        <v>1996</v>
      </c>
      <c r="C339" s="154">
        <v>5.5</v>
      </c>
    </row>
    <row r="340" spans="1:3" x14ac:dyDescent="0.25">
      <c r="A340" s="153">
        <v>3</v>
      </c>
      <c r="B340" s="152">
        <v>1996</v>
      </c>
      <c r="C340" s="154">
        <v>5.5</v>
      </c>
    </row>
    <row r="341" spans="1:3" x14ac:dyDescent="0.25">
      <c r="A341" s="153">
        <v>4</v>
      </c>
      <c r="B341" s="152">
        <v>1996</v>
      </c>
      <c r="C341" s="154">
        <v>5.6</v>
      </c>
    </row>
    <row r="342" spans="1:3" x14ac:dyDescent="0.25">
      <c r="A342" s="153">
        <v>5</v>
      </c>
      <c r="B342" s="152">
        <v>1996</v>
      </c>
      <c r="C342" s="154">
        <v>5.6</v>
      </c>
    </row>
    <row r="343" spans="1:3" x14ac:dyDescent="0.25">
      <c r="A343" s="153">
        <v>6</v>
      </c>
      <c r="B343" s="152">
        <v>1996</v>
      </c>
      <c r="C343" s="154">
        <v>5.3</v>
      </c>
    </row>
    <row r="344" spans="1:3" x14ac:dyDescent="0.25">
      <c r="A344" s="153">
        <v>7</v>
      </c>
      <c r="B344" s="152">
        <v>1996</v>
      </c>
      <c r="C344" s="154">
        <v>5.5</v>
      </c>
    </row>
    <row r="345" spans="1:3" x14ac:dyDescent="0.25">
      <c r="A345" s="153">
        <v>8</v>
      </c>
      <c r="B345" s="152">
        <v>1996</v>
      </c>
      <c r="C345" s="154">
        <v>5.0999999999999996</v>
      </c>
    </row>
    <row r="346" spans="1:3" x14ac:dyDescent="0.25">
      <c r="A346" s="153">
        <v>9</v>
      </c>
      <c r="B346" s="152">
        <v>1996</v>
      </c>
      <c r="C346" s="154">
        <v>5.2</v>
      </c>
    </row>
    <row r="347" spans="1:3" x14ac:dyDescent="0.25">
      <c r="A347" s="153">
        <v>10</v>
      </c>
      <c r="B347" s="152">
        <v>1996</v>
      </c>
      <c r="C347" s="154">
        <v>5.2</v>
      </c>
    </row>
    <row r="348" spans="1:3" x14ac:dyDescent="0.25">
      <c r="A348" s="153">
        <v>11</v>
      </c>
      <c r="B348" s="152">
        <v>1996</v>
      </c>
      <c r="C348" s="154">
        <v>5.4</v>
      </c>
    </row>
    <row r="349" spans="1:3" x14ac:dyDescent="0.25">
      <c r="A349" s="153">
        <v>12</v>
      </c>
      <c r="B349" s="152">
        <v>1996</v>
      </c>
      <c r="C349" s="154">
        <v>5.4</v>
      </c>
    </row>
    <row r="350" spans="1:3" x14ac:dyDescent="0.25">
      <c r="A350" s="153">
        <v>1</v>
      </c>
      <c r="B350" s="152">
        <v>1997</v>
      </c>
      <c r="C350" s="154">
        <v>5.3</v>
      </c>
    </row>
    <row r="351" spans="1:3" x14ac:dyDescent="0.25">
      <c r="A351" s="153">
        <v>2</v>
      </c>
      <c r="B351" s="152">
        <v>1997</v>
      </c>
      <c r="C351" s="154">
        <v>5.2</v>
      </c>
    </row>
    <row r="352" spans="1:3" x14ac:dyDescent="0.25">
      <c r="A352" s="153">
        <v>3</v>
      </c>
      <c r="B352" s="152">
        <v>1997</v>
      </c>
      <c r="C352" s="154">
        <v>5.2</v>
      </c>
    </row>
    <row r="353" spans="1:3" x14ac:dyDescent="0.25">
      <c r="A353" s="153">
        <v>4</v>
      </c>
      <c r="B353" s="152">
        <v>1997</v>
      </c>
      <c r="C353" s="154">
        <v>5.0999999999999996</v>
      </c>
    </row>
    <row r="354" spans="1:3" x14ac:dyDescent="0.25">
      <c r="A354" s="153">
        <v>5</v>
      </c>
      <c r="B354" s="152">
        <v>1997</v>
      </c>
      <c r="C354" s="154">
        <v>4.9000000000000004</v>
      </c>
    </row>
    <row r="355" spans="1:3" x14ac:dyDescent="0.25">
      <c r="A355" s="153">
        <v>6</v>
      </c>
      <c r="B355" s="152">
        <v>1997</v>
      </c>
      <c r="C355" s="154">
        <v>5</v>
      </c>
    </row>
    <row r="356" spans="1:3" x14ac:dyDescent="0.25">
      <c r="A356" s="153">
        <v>7</v>
      </c>
      <c r="B356" s="152">
        <v>1997</v>
      </c>
      <c r="C356" s="154">
        <v>4.9000000000000004</v>
      </c>
    </row>
    <row r="357" spans="1:3" x14ac:dyDescent="0.25">
      <c r="A357" s="153">
        <v>8</v>
      </c>
      <c r="B357" s="152">
        <v>1997</v>
      </c>
      <c r="C357" s="154">
        <v>4.8</v>
      </c>
    </row>
    <row r="358" spans="1:3" x14ac:dyDescent="0.25">
      <c r="A358" s="153">
        <v>9</v>
      </c>
      <c r="B358" s="152">
        <v>1997</v>
      </c>
      <c r="C358" s="154">
        <v>4.9000000000000004</v>
      </c>
    </row>
    <row r="359" spans="1:3" x14ac:dyDescent="0.25">
      <c r="A359" s="153">
        <v>10</v>
      </c>
      <c r="B359" s="152">
        <v>1997</v>
      </c>
      <c r="C359" s="154">
        <v>4.7</v>
      </c>
    </row>
    <row r="360" spans="1:3" x14ac:dyDescent="0.25">
      <c r="A360" s="153">
        <v>11</v>
      </c>
      <c r="B360" s="152">
        <v>1997</v>
      </c>
      <c r="C360" s="154">
        <v>4.5999999999999996</v>
      </c>
    </row>
    <row r="361" spans="1:3" x14ac:dyDescent="0.25">
      <c r="A361" s="153">
        <v>12</v>
      </c>
      <c r="B361" s="152">
        <v>1997</v>
      </c>
      <c r="C361" s="154">
        <v>4.7</v>
      </c>
    </row>
    <row r="362" spans="1:3" x14ac:dyDescent="0.25">
      <c r="A362" s="153">
        <v>1</v>
      </c>
      <c r="B362" s="152">
        <v>1998</v>
      </c>
      <c r="C362" s="154">
        <v>4.5999999999999996</v>
      </c>
    </row>
    <row r="363" spans="1:3" x14ac:dyDescent="0.25">
      <c r="A363" s="153">
        <v>2</v>
      </c>
      <c r="B363" s="152">
        <v>1998</v>
      </c>
      <c r="C363" s="154">
        <v>4.5999999999999996</v>
      </c>
    </row>
    <row r="364" spans="1:3" x14ac:dyDescent="0.25">
      <c r="A364" s="153">
        <v>3</v>
      </c>
      <c r="B364" s="152">
        <v>1998</v>
      </c>
      <c r="C364" s="154">
        <v>4.7</v>
      </c>
    </row>
    <row r="365" spans="1:3" x14ac:dyDescent="0.25">
      <c r="A365" s="153">
        <v>4</v>
      </c>
      <c r="B365" s="152">
        <v>1998</v>
      </c>
      <c r="C365" s="154">
        <v>4.3</v>
      </c>
    </row>
    <row r="366" spans="1:3" x14ac:dyDescent="0.25">
      <c r="A366" s="153">
        <v>5</v>
      </c>
      <c r="B366" s="152">
        <v>1998</v>
      </c>
      <c r="C366" s="154">
        <v>4.4000000000000004</v>
      </c>
    </row>
    <row r="367" spans="1:3" x14ac:dyDescent="0.25">
      <c r="A367" s="153">
        <v>6</v>
      </c>
      <c r="B367" s="152">
        <v>1998</v>
      </c>
      <c r="C367" s="154">
        <v>4.5</v>
      </c>
    </row>
    <row r="368" spans="1:3" x14ac:dyDescent="0.25">
      <c r="A368" s="153">
        <v>7</v>
      </c>
      <c r="B368" s="152">
        <v>1998</v>
      </c>
      <c r="C368" s="154">
        <v>4.5</v>
      </c>
    </row>
    <row r="369" spans="1:3" x14ac:dyDescent="0.25">
      <c r="A369" s="153">
        <v>8</v>
      </c>
      <c r="B369" s="152">
        <v>1998</v>
      </c>
      <c r="C369" s="154">
        <v>4.5</v>
      </c>
    </row>
    <row r="370" spans="1:3" x14ac:dyDescent="0.25">
      <c r="A370" s="153">
        <v>9</v>
      </c>
      <c r="B370" s="152">
        <v>1998</v>
      </c>
      <c r="C370" s="154">
        <v>4.5999999999999996</v>
      </c>
    </row>
    <row r="371" spans="1:3" x14ac:dyDescent="0.25">
      <c r="A371" s="153">
        <v>10</v>
      </c>
      <c r="B371" s="152">
        <v>1998</v>
      </c>
      <c r="C371" s="154">
        <v>4.5</v>
      </c>
    </row>
    <row r="372" spans="1:3" x14ac:dyDescent="0.25">
      <c r="A372" s="153">
        <v>11</v>
      </c>
      <c r="B372" s="152">
        <v>1998</v>
      </c>
      <c r="C372" s="154">
        <v>4.4000000000000004</v>
      </c>
    </row>
    <row r="373" spans="1:3" x14ac:dyDescent="0.25">
      <c r="A373" s="153">
        <v>12</v>
      </c>
      <c r="B373" s="152">
        <v>1998</v>
      </c>
      <c r="C373" s="154">
        <v>4.4000000000000004</v>
      </c>
    </row>
    <row r="374" spans="1:3" x14ac:dyDescent="0.25">
      <c r="A374" s="153">
        <v>1</v>
      </c>
      <c r="B374" s="152">
        <v>1999</v>
      </c>
      <c r="C374" s="154">
        <v>4.3</v>
      </c>
    </row>
    <row r="375" spans="1:3" x14ac:dyDescent="0.25">
      <c r="A375" s="153">
        <v>2</v>
      </c>
      <c r="B375" s="152">
        <v>1999</v>
      </c>
      <c r="C375" s="154">
        <v>4.4000000000000004</v>
      </c>
    </row>
    <row r="376" spans="1:3" x14ac:dyDescent="0.25">
      <c r="A376" s="153">
        <v>3</v>
      </c>
      <c r="B376" s="152">
        <v>1999</v>
      </c>
      <c r="C376" s="154">
        <v>4.2</v>
      </c>
    </row>
    <row r="377" spans="1:3" x14ac:dyDescent="0.25">
      <c r="A377" s="153">
        <v>4</v>
      </c>
      <c r="B377" s="152">
        <v>1999</v>
      </c>
      <c r="C377" s="154">
        <v>4.3</v>
      </c>
    </row>
    <row r="378" spans="1:3" x14ac:dyDescent="0.25">
      <c r="A378" s="153">
        <v>5</v>
      </c>
      <c r="B378" s="152">
        <v>1999</v>
      </c>
      <c r="C378" s="154">
        <v>4.2</v>
      </c>
    </row>
    <row r="379" spans="1:3" x14ac:dyDescent="0.25">
      <c r="A379" s="153">
        <v>6</v>
      </c>
      <c r="B379" s="152">
        <v>1999</v>
      </c>
      <c r="C379" s="154">
        <v>4.3</v>
      </c>
    </row>
    <row r="380" spans="1:3" x14ac:dyDescent="0.25">
      <c r="A380" s="153">
        <v>7</v>
      </c>
      <c r="B380" s="152">
        <v>1999</v>
      </c>
      <c r="C380" s="154">
        <v>4.3</v>
      </c>
    </row>
    <row r="381" spans="1:3" x14ac:dyDescent="0.25">
      <c r="A381" s="153">
        <v>8</v>
      </c>
      <c r="B381" s="152">
        <v>1999</v>
      </c>
      <c r="C381" s="154">
        <v>4.2</v>
      </c>
    </row>
    <row r="382" spans="1:3" x14ac:dyDescent="0.25">
      <c r="A382" s="153">
        <v>9</v>
      </c>
      <c r="B382" s="152">
        <v>1999</v>
      </c>
      <c r="C382" s="154">
        <v>4.2</v>
      </c>
    </row>
    <row r="383" spans="1:3" x14ac:dyDescent="0.25">
      <c r="A383" s="153">
        <v>10</v>
      </c>
      <c r="B383" s="152">
        <v>1999</v>
      </c>
      <c r="C383" s="154">
        <v>4.0999999999999996</v>
      </c>
    </row>
    <row r="384" spans="1:3" x14ac:dyDescent="0.25">
      <c r="A384" s="153">
        <v>11</v>
      </c>
      <c r="B384" s="152">
        <v>1999</v>
      </c>
      <c r="C384" s="154">
        <v>4.0999999999999996</v>
      </c>
    </row>
    <row r="385" spans="1:3" x14ac:dyDescent="0.25">
      <c r="A385" s="153">
        <v>12</v>
      </c>
      <c r="B385" s="152">
        <v>1999</v>
      </c>
      <c r="C385" s="154">
        <v>4</v>
      </c>
    </row>
    <row r="386" spans="1:3" x14ac:dyDescent="0.25">
      <c r="A386" s="153">
        <v>1</v>
      </c>
      <c r="B386" s="152">
        <v>2000</v>
      </c>
      <c r="C386" s="154">
        <v>4</v>
      </c>
    </row>
    <row r="387" spans="1:3" x14ac:dyDescent="0.25">
      <c r="A387" s="153">
        <v>2</v>
      </c>
      <c r="B387" s="152">
        <v>2000</v>
      </c>
      <c r="C387" s="154">
        <v>4.0999999999999996</v>
      </c>
    </row>
    <row r="388" spans="1:3" x14ac:dyDescent="0.25">
      <c r="A388" s="153">
        <v>3</v>
      </c>
      <c r="B388" s="152">
        <v>2000</v>
      </c>
      <c r="C388" s="154">
        <v>4</v>
      </c>
    </row>
    <row r="389" spans="1:3" x14ac:dyDescent="0.25">
      <c r="A389" s="153">
        <v>4</v>
      </c>
      <c r="B389" s="152">
        <v>2000</v>
      </c>
      <c r="C389" s="154">
        <v>3.8</v>
      </c>
    </row>
    <row r="390" spans="1:3" x14ac:dyDescent="0.25">
      <c r="A390" s="153">
        <v>5</v>
      </c>
      <c r="B390" s="152">
        <v>2000</v>
      </c>
      <c r="C390" s="154">
        <v>4</v>
      </c>
    </row>
    <row r="391" spans="1:3" x14ac:dyDescent="0.25">
      <c r="A391" s="153">
        <v>6</v>
      </c>
      <c r="B391" s="152">
        <v>2000</v>
      </c>
      <c r="C391" s="154">
        <v>4</v>
      </c>
    </row>
    <row r="392" spans="1:3" x14ac:dyDescent="0.25">
      <c r="A392" s="153">
        <v>7</v>
      </c>
      <c r="B392" s="152">
        <v>2000</v>
      </c>
      <c r="C392" s="154">
        <v>4</v>
      </c>
    </row>
    <row r="393" spans="1:3" x14ac:dyDescent="0.25">
      <c r="A393" s="153">
        <v>8</v>
      </c>
      <c r="B393" s="152">
        <v>2000</v>
      </c>
      <c r="C393" s="154">
        <v>4.0999999999999996</v>
      </c>
    </row>
    <row r="394" spans="1:3" x14ac:dyDescent="0.25">
      <c r="A394" s="153">
        <v>9</v>
      </c>
      <c r="B394" s="152">
        <v>2000</v>
      </c>
      <c r="C394" s="154">
        <v>3.9</v>
      </c>
    </row>
    <row r="395" spans="1:3" x14ac:dyDescent="0.25">
      <c r="A395" s="153">
        <v>10</v>
      </c>
      <c r="B395" s="152">
        <v>2000</v>
      </c>
      <c r="C395" s="154">
        <v>3.9</v>
      </c>
    </row>
    <row r="396" spans="1:3" x14ac:dyDescent="0.25">
      <c r="A396" s="153">
        <v>11</v>
      </c>
      <c r="B396" s="152">
        <v>2000</v>
      </c>
      <c r="C396" s="154">
        <v>3.9</v>
      </c>
    </row>
    <row r="397" spans="1:3" x14ac:dyDescent="0.25">
      <c r="A397" s="153">
        <v>12</v>
      </c>
      <c r="B397" s="152">
        <v>2000</v>
      </c>
      <c r="C397" s="154">
        <v>3.9</v>
      </c>
    </row>
    <row r="398" spans="1:3" x14ac:dyDescent="0.25">
      <c r="A398" s="153">
        <v>1</v>
      </c>
      <c r="B398" s="152">
        <v>2001</v>
      </c>
      <c r="C398" s="154">
        <v>4.2</v>
      </c>
    </row>
    <row r="399" spans="1:3" x14ac:dyDescent="0.25">
      <c r="A399" s="153">
        <v>2</v>
      </c>
      <c r="B399" s="152">
        <v>2001</v>
      </c>
      <c r="C399" s="154">
        <v>4.2</v>
      </c>
    </row>
    <row r="400" spans="1:3" x14ac:dyDescent="0.25">
      <c r="A400" s="153">
        <v>3</v>
      </c>
      <c r="B400" s="152">
        <v>2001</v>
      </c>
      <c r="C400" s="154">
        <v>4.3</v>
      </c>
    </row>
    <row r="401" spans="1:3" x14ac:dyDescent="0.25">
      <c r="A401" s="153">
        <v>4</v>
      </c>
      <c r="B401" s="152">
        <v>2001</v>
      </c>
      <c r="C401" s="154">
        <v>4.4000000000000004</v>
      </c>
    </row>
    <row r="402" spans="1:3" x14ac:dyDescent="0.25">
      <c r="A402" s="153">
        <v>5</v>
      </c>
      <c r="B402" s="152">
        <v>2001</v>
      </c>
      <c r="C402" s="154">
        <v>4.3</v>
      </c>
    </row>
    <row r="403" spans="1:3" x14ac:dyDescent="0.25">
      <c r="A403" s="153">
        <v>6</v>
      </c>
      <c r="B403" s="152">
        <v>2001</v>
      </c>
      <c r="C403" s="154">
        <v>4.5</v>
      </c>
    </row>
    <row r="404" spans="1:3" x14ac:dyDescent="0.25">
      <c r="A404" s="153">
        <v>7</v>
      </c>
      <c r="B404" s="152">
        <v>2001</v>
      </c>
      <c r="C404" s="154">
        <v>4.5999999999999996</v>
      </c>
    </row>
    <row r="405" spans="1:3" x14ac:dyDescent="0.25">
      <c r="A405" s="153">
        <v>8</v>
      </c>
      <c r="B405" s="152">
        <v>2001</v>
      </c>
      <c r="C405" s="154">
        <v>4.9000000000000004</v>
      </c>
    </row>
    <row r="406" spans="1:3" x14ac:dyDescent="0.25">
      <c r="A406" s="153">
        <v>9</v>
      </c>
      <c r="B406" s="152">
        <v>2001</v>
      </c>
      <c r="C406" s="154">
        <v>5</v>
      </c>
    </row>
    <row r="407" spans="1:3" x14ac:dyDescent="0.25">
      <c r="A407" s="153">
        <v>10</v>
      </c>
      <c r="B407" s="152">
        <v>2001</v>
      </c>
      <c r="C407" s="154">
        <v>5.3</v>
      </c>
    </row>
    <row r="408" spans="1:3" x14ac:dyDescent="0.25">
      <c r="A408" s="153">
        <v>11</v>
      </c>
      <c r="B408" s="152">
        <v>2001</v>
      </c>
      <c r="C408" s="154">
        <v>5.5</v>
      </c>
    </row>
    <row r="409" spans="1:3" x14ac:dyDescent="0.25">
      <c r="A409" s="153">
        <v>12</v>
      </c>
      <c r="B409" s="152">
        <v>2001</v>
      </c>
      <c r="C409" s="154">
        <v>5.7</v>
      </c>
    </row>
    <row r="410" spans="1:3" x14ac:dyDescent="0.25">
      <c r="A410" s="153">
        <v>1</v>
      </c>
      <c r="B410" s="152">
        <v>2002</v>
      </c>
      <c r="C410" s="154">
        <v>5.7</v>
      </c>
    </row>
    <row r="411" spans="1:3" x14ac:dyDescent="0.25">
      <c r="A411" s="153">
        <v>2</v>
      </c>
      <c r="B411" s="152">
        <v>2002</v>
      </c>
      <c r="C411" s="154">
        <v>5.7</v>
      </c>
    </row>
    <row r="412" spans="1:3" x14ac:dyDescent="0.25">
      <c r="A412" s="153">
        <v>3</v>
      </c>
      <c r="B412" s="152">
        <v>2002</v>
      </c>
      <c r="C412" s="154">
        <v>5.7</v>
      </c>
    </row>
    <row r="413" spans="1:3" x14ac:dyDescent="0.25">
      <c r="A413" s="153">
        <v>4</v>
      </c>
      <c r="B413" s="152">
        <v>2002</v>
      </c>
      <c r="C413" s="154">
        <v>5.9</v>
      </c>
    </row>
    <row r="414" spans="1:3" x14ac:dyDescent="0.25">
      <c r="A414" s="153">
        <v>5</v>
      </c>
      <c r="B414" s="152">
        <v>2002</v>
      </c>
      <c r="C414" s="154">
        <v>5.8</v>
      </c>
    </row>
    <row r="415" spans="1:3" x14ac:dyDescent="0.25">
      <c r="A415" s="153">
        <v>6</v>
      </c>
      <c r="B415" s="152">
        <v>2002</v>
      </c>
      <c r="C415" s="154">
        <v>5.8</v>
      </c>
    </row>
    <row r="416" spans="1:3" x14ac:dyDescent="0.25">
      <c r="A416" s="153">
        <v>7</v>
      </c>
      <c r="B416" s="152">
        <v>2002</v>
      </c>
      <c r="C416" s="154">
        <v>5.8</v>
      </c>
    </row>
    <row r="417" spans="1:3" x14ac:dyDescent="0.25">
      <c r="A417" s="153">
        <v>8</v>
      </c>
      <c r="B417" s="152">
        <v>2002</v>
      </c>
      <c r="C417" s="154">
        <v>5.7</v>
      </c>
    </row>
    <row r="418" spans="1:3" x14ac:dyDescent="0.25">
      <c r="A418" s="153">
        <v>9</v>
      </c>
      <c r="B418" s="152">
        <v>2002</v>
      </c>
      <c r="C418" s="154">
        <v>5.7</v>
      </c>
    </row>
    <row r="419" spans="1:3" x14ac:dyDescent="0.25">
      <c r="A419" s="153">
        <v>10</v>
      </c>
      <c r="B419" s="152">
        <v>2002</v>
      </c>
      <c r="C419" s="154">
        <v>5.7</v>
      </c>
    </row>
    <row r="420" spans="1:3" x14ac:dyDescent="0.25">
      <c r="A420" s="153">
        <v>11</v>
      </c>
      <c r="B420" s="152">
        <v>2002</v>
      </c>
      <c r="C420" s="154">
        <v>5.9</v>
      </c>
    </row>
    <row r="421" spans="1:3" x14ac:dyDescent="0.25">
      <c r="A421" s="153">
        <v>12</v>
      </c>
      <c r="B421" s="152">
        <v>2002</v>
      </c>
      <c r="C421" s="154">
        <v>6</v>
      </c>
    </row>
    <row r="422" spans="1:3" x14ac:dyDescent="0.25">
      <c r="A422" s="153">
        <v>1</v>
      </c>
      <c r="B422" s="152">
        <v>2003</v>
      </c>
      <c r="C422" s="154">
        <v>5.8</v>
      </c>
    </row>
    <row r="423" spans="1:3" x14ac:dyDescent="0.25">
      <c r="A423" s="153">
        <v>2</v>
      </c>
      <c r="B423" s="152">
        <v>2003</v>
      </c>
      <c r="C423" s="154">
        <v>5.9</v>
      </c>
    </row>
    <row r="424" spans="1:3" x14ac:dyDescent="0.25">
      <c r="A424" s="153">
        <v>3</v>
      </c>
      <c r="B424" s="152">
        <v>2003</v>
      </c>
      <c r="C424" s="154">
        <v>5.9</v>
      </c>
    </row>
    <row r="425" spans="1:3" x14ac:dyDescent="0.25">
      <c r="A425" s="153">
        <v>4</v>
      </c>
      <c r="B425" s="152">
        <v>2003</v>
      </c>
      <c r="C425" s="154">
        <v>6</v>
      </c>
    </row>
    <row r="426" spans="1:3" x14ac:dyDescent="0.25">
      <c r="A426" s="153">
        <v>5</v>
      </c>
      <c r="B426" s="152">
        <v>2003</v>
      </c>
      <c r="C426" s="154">
        <v>6.1</v>
      </c>
    </row>
    <row r="427" spans="1:3" x14ac:dyDescent="0.25">
      <c r="A427" s="153">
        <v>6</v>
      </c>
      <c r="B427" s="152">
        <v>2003</v>
      </c>
      <c r="C427" s="154">
        <v>6.3</v>
      </c>
    </row>
    <row r="428" spans="1:3" x14ac:dyDescent="0.25">
      <c r="A428" s="153">
        <v>7</v>
      </c>
      <c r="B428" s="152">
        <v>2003</v>
      </c>
      <c r="C428" s="154">
        <v>6.2</v>
      </c>
    </row>
    <row r="429" spans="1:3" x14ac:dyDescent="0.25">
      <c r="A429" s="153">
        <v>8</v>
      </c>
      <c r="B429" s="152">
        <v>2003</v>
      </c>
      <c r="C429" s="154">
        <v>6.1</v>
      </c>
    </row>
    <row r="430" spans="1:3" x14ac:dyDescent="0.25">
      <c r="A430" s="153">
        <v>9</v>
      </c>
      <c r="B430" s="152">
        <v>2003</v>
      </c>
      <c r="C430" s="154">
        <v>6.1</v>
      </c>
    </row>
    <row r="431" spans="1:3" x14ac:dyDescent="0.25">
      <c r="A431" s="153">
        <v>10</v>
      </c>
      <c r="B431" s="152">
        <v>2003</v>
      </c>
      <c r="C431" s="154">
        <v>6</v>
      </c>
    </row>
    <row r="432" spans="1:3" x14ac:dyDescent="0.25">
      <c r="A432" s="153">
        <v>11</v>
      </c>
      <c r="B432" s="152">
        <v>2003</v>
      </c>
      <c r="C432" s="154">
        <v>5.8</v>
      </c>
    </row>
    <row r="433" spans="1:3" x14ac:dyDescent="0.25">
      <c r="A433" s="153">
        <v>12</v>
      </c>
      <c r="B433" s="152">
        <v>2003</v>
      </c>
      <c r="C433" s="154">
        <v>5.7</v>
      </c>
    </row>
    <row r="434" spans="1:3" x14ac:dyDescent="0.25">
      <c r="A434" s="153">
        <v>1</v>
      </c>
      <c r="B434" s="152">
        <v>2004</v>
      </c>
      <c r="C434" s="154">
        <v>5.7</v>
      </c>
    </row>
    <row r="435" spans="1:3" x14ac:dyDescent="0.25">
      <c r="A435" s="153">
        <v>2</v>
      </c>
      <c r="B435" s="152">
        <v>2004</v>
      </c>
      <c r="C435" s="154">
        <v>5.6</v>
      </c>
    </row>
    <row r="436" spans="1:3" x14ac:dyDescent="0.25">
      <c r="A436" s="153">
        <v>3</v>
      </c>
      <c r="B436" s="152">
        <v>2004</v>
      </c>
      <c r="C436" s="154">
        <v>5.8</v>
      </c>
    </row>
    <row r="437" spans="1:3" x14ac:dyDescent="0.25">
      <c r="A437" s="153">
        <v>4</v>
      </c>
      <c r="B437" s="152">
        <v>2004</v>
      </c>
      <c r="C437" s="154">
        <v>5.6</v>
      </c>
    </row>
    <row r="438" spans="1:3" x14ac:dyDescent="0.25">
      <c r="A438" s="153">
        <v>5</v>
      </c>
      <c r="B438" s="152">
        <v>2004</v>
      </c>
      <c r="C438" s="154">
        <v>5.6</v>
      </c>
    </row>
    <row r="439" spans="1:3" x14ac:dyDescent="0.25">
      <c r="A439" s="153">
        <v>6</v>
      </c>
      <c r="B439" s="152">
        <v>2004</v>
      </c>
      <c r="C439" s="154">
        <v>5.6</v>
      </c>
    </row>
    <row r="440" spans="1:3" x14ac:dyDescent="0.25">
      <c r="A440" s="153">
        <v>7</v>
      </c>
      <c r="B440" s="152">
        <v>2004</v>
      </c>
      <c r="C440" s="154">
        <v>5.5</v>
      </c>
    </row>
    <row r="441" spans="1:3" x14ac:dyDescent="0.25">
      <c r="A441" s="153">
        <v>8</v>
      </c>
      <c r="B441" s="152">
        <v>2004</v>
      </c>
      <c r="C441" s="154">
        <v>5.4</v>
      </c>
    </row>
    <row r="442" spans="1:3" x14ac:dyDescent="0.25">
      <c r="A442" s="153">
        <v>9</v>
      </c>
      <c r="B442" s="152">
        <v>2004</v>
      </c>
      <c r="C442" s="154">
        <v>5.4</v>
      </c>
    </row>
    <row r="443" spans="1:3" x14ac:dyDescent="0.25">
      <c r="A443" s="153">
        <v>10</v>
      </c>
      <c r="B443" s="152">
        <v>2004</v>
      </c>
      <c r="C443" s="154">
        <v>5.5</v>
      </c>
    </row>
    <row r="444" spans="1:3" x14ac:dyDescent="0.25">
      <c r="A444" s="153">
        <v>11</v>
      </c>
      <c r="B444" s="152">
        <v>2004</v>
      </c>
      <c r="C444" s="154">
        <v>5.4</v>
      </c>
    </row>
    <row r="445" spans="1:3" x14ac:dyDescent="0.25">
      <c r="A445" s="153">
        <v>12</v>
      </c>
      <c r="B445" s="152">
        <v>2004</v>
      </c>
      <c r="C445" s="154">
        <v>5.4</v>
      </c>
    </row>
    <row r="446" spans="1:3" x14ac:dyDescent="0.25">
      <c r="A446" s="153">
        <v>1</v>
      </c>
      <c r="B446" s="152">
        <v>2005</v>
      </c>
      <c r="C446" s="154">
        <v>5.3</v>
      </c>
    </row>
    <row r="447" spans="1:3" x14ac:dyDescent="0.25">
      <c r="A447" s="153">
        <v>2</v>
      </c>
      <c r="B447" s="152">
        <v>2005</v>
      </c>
      <c r="C447" s="154">
        <v>5.4</v>
      </c>
    </row>
    <row r="448" spans="1:3" x14ac:dyDescent="0.25">
      <c r="A448" s="153">
        <v>3</v>
      </c>
      <c r="B448" s="152">
        <v>2005</v>
      </c>
      <c r="C448" s="154">
        <v>5.2</v>
      </c>
    </row>
    <row r="449" spans="1:3" x14ac:dyDescent="0.25">
      <c r="A449" s="153">
        <v>4</v>
      </c>
      <c r="B449" s="152">
        <v>2005</v>
      </c>
      <c r="C449" s="154">
        <v>5.2</v>
      </c>
    </row>
    <row r="450" spans="1:3" x14ac:dyDescent="0.25">
      <c r="A450" s="153">
        <v>5</v>
      </c>
      <c r="B450" s="152">
        <v>2005</v>
      </c>
      <c r="C450" s="154">
        <v>5.0999999999999996</v>
      </c>
    </row>
    <row r="451" spans="1:3" x14ac:dyDescent="0.25">
      <c r="A451" s="153">
        <v>6</v>
      </c>
      <c r="B451" s="152">
        <v>2005</v>
      </c>
      <c r="C451" s="154">
        <v>5</v>
      </c>
    </row>
    <row r="452" spans="1:3" x14ac:dyDescent="0.25">
      <c r="A452" s="153">
        <v>7</v>
      </c>
      <c r="B452" s="152">
        <v>2005</v>
      </c>
      <c r="C452" s="154">
        <v>5</v>
      </c>
    </row>
    <row r="453" spans="1:3" x14ac:dyDescent="0.25">
      <c r="A453" s="153">
        <v>8</v>
      </c>
      <c r="B453" s="152">
        <v>2005</v>
      </c>
      <c r="C453" s="154">
        <v>4.9000000000000004</v>
      </c>
    </row>
    <row r="454" spans="1:3" x14ac:dyDescent="0.25">
      <c r="A454" s="153">
        <v>9</v>
      </c>
      <c r="B454" s="152">
        <v>2005</v>
      </c>
      <c r="C454" s="154">
        <v>5</v>
      </c>
    </row>
    <row r="455" spans="1:3" x14ac:dyDescent="0.25">
      <c r="A455" s="153">
        <v>10</v>
      </c>
      <c r="B455" s="152">
        <v>2005</v>
      </c>
      <c r="C455" s="154">
        <v>5</v>
      </c>
    </row>
    <row r="456" spans="1:3" x14ac:dyDescent="0.25">
      <c r="A456" s="153">
        <v>11</v>
      </c>
      <c r="B456" s="152">
        <v>2005</v>
      </c>
      <c r="C456" s="154">
        <v>5</v>
      </c>
    </row>
    <row r="457" spans="1:3" x14ac:dyDescent="0.25">
      <c r="A457" s="153">
        <v>12</v>
      </c>
      <c r="B457" s="152">
        <v>2005</v>
      </c>
      <c r="C457" s="154">
        <v>4.9000000000000004</v>
      </c>
    </row>
    <row r="458" spans="1:3" x14ac:dyDescent="0.25">
      <c r="A458" s="153">
        <v>1</v>
      </c>
      <c r="B458" s="152">
        <v>2006</v>
      </c>
      <c r="C458" s="154">
        <v>4.7</v>
      </c>
    </row>
    <row r="459" spans="1:3" x14ac:dyDescent="0.25">
      <c r="A459" s="153">
        <v>2</v>
      </c>
      <c r="B459" s="152">
        <v>2006</v>
      </c>
      <c r="C459" s="154">
        <v>4.8</v>
      </c>
    </row>
    <row r="460" spans="1:3" x14ac:dyDescent="0.25">
      <c r="A460" s="153">
        <v>3</v>
      </c>
      <c r="B460" s="152">
        <v>2006</v>
      </c>
      <c r="C460" s="154">
        <v>4.7</v>
      </c>
    </row>
    <row r="461" spans="1:3" x14ac:dyDescent="0.25">
      <c r="A461" s="153">
        <v>4</v>
      </c>
      <c r="B461" s="152">
        <v>2006</v>
      </c>
      <c r="C461" s="154">
        <v>4.7</v>
      </c>
    </row>
    <row r="462" spans="1:3" x14ac:dyDescent="0.25">
      <c r="A462" s="153">
        <v>5</v>
      </c>
      <c r="B462" s="152">
        <v>2006</v>
      </c>
      <c r="C462" s="154">
        <v>4.5999999999999996</v>
      </c>
    </row>
    <row r="463" spans="1:3" x14ac:dyDescent="0.25">
      <c r="A463" s="153">
        <v>6</v>
      </c>
      <c r="B463" s="152">
        <v>2006</v>
      </c>
      <c r="C463" s="154">
        <v>4.5999999999999996</v>
      </c>
    </row>
    <row r="464" spans="1:3" x14ac:dyDescent="0.25">
      <c r="A464" s="153">
        <v>7</v>
      </c>
      <c r="B464" s="152">
        <v>2006</v>
      </c>
      <c r="C464" s="154">
        <v>4.7</v>
      </c>
    </row>
    <row r="465" spans="1:3" x14ac:dyDescent="0.25">
      <c r="A465" s="153">
        <v>8</v>
      </c>
      <c r="B465" s="152">
        <v>2006</v>
      </c>
      <c r="C465" s="154">
        <v>4.7</v>
      </c>
    </row>
    <row r="466" spans="1:3" x14ac:dyDescent="0.25">
      <c r="A466" s="153">
        <v>9</v>
      </c>
      <c r="B466" s="152">
        <v>2006</v>
      </c>
      <c r="C466" s="154">
        <v>4.5</v>
      </c>
    </row>
    <row r="467" spans="1:3" x14ac:dyDescent="0.25">
      <c r="A467" s="153">
        <v>10</v>
      </c>
      <c r="B467" s="152">
        <v>2006</v>
      </c>
      <c r="C467" s="154">
        <v>4.4000000000000004</v>
      </c>
    </row>
    <row r="468" spans="1:3" x14ac:dyDescent="0.25">
      <c r="A468" s="153">
        <v>11</v>
      </c>
      <c r="B468" s="152">
        <v>2006</v>
      </c>
      <c r="C468" s="154">
        <v>4.5</v>
      </c>
    </row>
    <row r="469" spans="1:3" x14ac:dyDescent="0.25">
      <c r="A469" s="153">
        <v>12</v>
      </c>
      <c r="B469" s="152">
        <v>2006</v>
      </c>
      <c r="C469" s="154">
        <v>4.4000000000000004</v>
      </c>
    </row>
    <row r="470" spans="1:3" x14ac:dyDescent="0.25">
      <c r="A470" s="153">
        <v>1</v>
      </c>
      <c r="B470" s="152">
        <v>2007</v>
      </c>
      <c r="C470" s="154">
        <v>4.5999999999999996</v>
      </c>
    </row>
    <row r="471" spans="1:3" x14ac:dyDescent="0.25">
      <c r="A471" s="153">
        <v>2</v>
      </c>
      <c r="B471" s="152">
        <v>2007</v>
      </c>
      <c r="C471" s="154">
        <v>4.5</v>
      </c>
    </row>
    <row r="472" spans="1:3" x14ac:dyDescent="0.25">
      <c r="A472" s="153">
        <v>3</v>
      </c>
      <c r="B472" s="152">
        <v>2007</v>
      </c>
      <c r="C472" s="154">
        <v>4.4000000000000004</v>
      </c>
    </row>
    <row r="473" spans="1:3" x14ac:dyDescent="0.25">
      <c r="A473" s="153">
        <v>4</v>
      </c>
      <c r="B473" s="152">
        <v>2007</v>
      </c>
      <c r="C473" s="154">
        <v>4.5</v>
      </c>
    </row>
    <row r="474" spans="1:3" x14ac:dyDescent="0.25">
      <c r="A474" s="153">
        <v>5</v>
      </c>
      <c r="B474" s="152">
        <v>2007</v>
      </c>
      <c r="C474" s="154">
        <v>4.4000000000000004</v>
      </c>
    </row>
    <row r="475" spans="1:3" x14ac:dyDescent="0.25">
      <c r="A475" s="153">
        <v>6</v>
      </c>
      <c r="B475" s="152">
        <v>2007</v>
      </c>
      <c r="C475" s="154">
        <v>4.5999999999999996</v>
      </c>
    </row>
    <row r="476" spans="1:3" x14ac:dyDescent="0.25">
      <c r="A476" s="153">
        <v>7</v>
      </c>
      <c r="B476" s="152">
        <v>2007</v>
      </c>
      <c r="C476" s="154">
        <v>4.7</v>
      </c>
    </row>
    <row r="477" spans="1:3" x14ac:dyDescent="0.25">
      <c r="A477" s="153">
        <v>8</v>
      </c>
      <c r="B477" s="152">
        <v>2007</v>
      </c>
      <c r="C477" s="154">
        <v>4.5999999999999996</v>
      </c>
    </row>
    <row r="478" spans="1:3" x14ac:dyDescent="0.25">
      <c r="A478" s="153">
        <v>9</v>
      </c>
      <c r="B478" s="152">
        <v>2007</v>
      </c>
      <c r="C478" s="154">
        <v>4.7</v>
      </c>
    </row>
    <row r="479" spans="1:3" x14ac:dyDescent="0.25">
      <c r="A479" s="153">
        <v>10</v>
      </c>
      <c r="B479" s="152">
        <v>2007</v>
      </c>
      <c r="C479" s="154">
        <v>4.7</v>
      </c>
    </row>
    <row r="480" spans="1:3" x14ac:dyDescent="0.25">
      <c r="A480" s="153">
        <v>11</v>
      </c>
      <c r="B480" s="152">
        <v>2007</v>
      </c>
      <c r="C480" s="154">
        <v>4.7</v>
      </c>
    </row>
    <row r="481" spans="1:3" x14ac:dyDescent="0.25">
      <c r="A481" s="153">
        <v>12</v>
      </c>
      <c r="B481" s="152">
        <v>2007</v>
      </c>
      <c r="C481" s="154">
        <v>5</v>
      </c>
    </row>
    <row r="482" spans="1:3" x14ac:dyDescent="0.25">
      <c r="A482" s="153">
        <v>1</v>
      </c>
      <c r="B482" s="152">
        <v>2008</v>
      </c>
      <c r="C482" s="154">
        <v>5</v>
      </c>
    </row>
    <row r="483" spans="1:3" x14ac:dyDescent="0.25">
      <c r="A483" s="153">
        <v>2</v>
      </c>
      <c r="B483" s="152">
        <v>2008</v>
      </c>
      <c r="C483" s="154">
        <v>4.9000000000000004</v>
      </c>
    </row>
    <row r="484" spans="1:3" x14ac:dyDescent="0.25">
      <c r="A484" s="153">
        <v>3</v>
      </c>
      <c r="B484" s="152">
        <v>2008</v>
      </c>
      <c r="C484" s="154">
        <v>5.0999999999999996</v>
      </c>
    </row>
    <row r="485" spans="1:3" x14ac:dyDescent="0.25">
      <c r="A485" s="153">
        <v>4</v>
      </c>
      <c r="B485" s="152">
        <v>2008</v>
      </c>
      <c r="C485" s="154">
        <v>5</v>
      </c>
    </row>
    <row r="486" spans="1:3" x14ac:dyDescent="0.25">
      <c r="A486" s="153">
        <v>5</v>
      </c>
      <c r="B486" s="152">
        <v>2008</v>
      </c>
      <c r="C486" s="154">
        <v>5.4</v>
      </c>
    </row>
    <row r="487" spans="1:3" x14ac:dyDescent="0.25">
      <c r="A487" s="153">
        <v>6</v>
      </c>
      <c r="B487" s="152">
        <v>2008</v>
      </c>
      <c r="C487" s="154">
        <v>5.6</v>
      </c>
    </row>
    <row r="488" spans="1:3" x14ac:dyDescent="0.25">
      <c r="A488" s="153">
        <v>7</v>
      </c>
      <c r="B488" s="152">
        <v>2008</v>
      </c>
      <c r="C488" s="154">
        <v>5.8</v>
      </c>
    </row>
    <row r="489" spans="1:3" x14ac:dyDescent="0.25">
      <c r="A489" s="153">
        <v>8</v>
      </c>
      <c r="B489" s="152">
        <v>2008</v>
      </c>
      <c r="C489" s="154">
        <v>6.1</v>
      </c>
    </row>
    <row r="490" spans="1:3" x14ac:dyDescent="0.25">
      <c r="A490" s="153">
        <v>9</v>
      </c>
      <c r="B490" s="152">
        <v>2008</v>
      </c>
      <c r="C490" s="154">
        <v>6.1</v>
      </c>
    </row>
    <row r="491" spans="1:3" x14ac:dyDescent="0.25">
      <c r="A491" s="153">
        <v>10</v>
      </c>
      <c r="B491" s="152">
        <v>2008</v>
      </c>
      <c r="C491" s="154">
        <v>6.5</v>
      </c>
    </row>
    <row r="492" spans="1:3" x14ac:dyDescent="0.25">
      <c r="A492" s="153">
        <v>11</v>
      </c>
      <c r="B492" s="152">
        <v>2008</v>
      </c>
      <c r="C492" s="154">
        <v>6.8</v>
      </c>
    </row>
    <row r="493" spans="1:3" x14ac:dyDescent="0.25">
      <c r="A493" s="153">
        <v>12</v>
      </c>
      <c r="B493" s="152">
        <v>2008</v>
      </c>
      <c r="C493" s="154">
        <v>7.3</v>
      </c>
    </row>
    <row r="494" spans="1:3" x14ac:dyDescent="0.25">
      <c r="A494" s="153">
        <v>1</v>
      </c>
      <c r="B494" s="152">
        <v>2009</v>
      </c>
      <c r="C494" s="154">
        <v>7.8</v>
      </c>
    </row>
    <row r="495" spans="1:3" x14ac:dyDescent="0.25">
      <c r="A495" s="153">
        <v>2</v>
      </c>
      <c r="B495" s="152">
        <v>2009</v>
      </c>
      <c r="C495" s="154">
        <v>8.3000000000000007</v>
      </c>
    </row>
    <row r="496" spans="1:3" x14ac:dyDescent="0.25">
      <c r="A496" s="153">
        <v>3</v>
      </c>
      <c r="B496" s="152">
        <v>2009</v>
      </c>
      <c r="C496" s="154">
        <v>8.6999999999999993</v>
      </c>
    </row>
    <row r="497" spans="1:3" x14ac:dyDescent="0.25">
      <c r="A497" s="153">
        <v>4</v>
      </c>
      <c r="B497" s="152">
        <v>2009</v>
      </c>
      <c r="C497" s="154">
        <v>9</v>
      </c>
    </row>
    <row r="498" spans="1:3" x14ac:dyDescent="0.25">
      <c r="A498" s="153">
        <v>5</v>
      </c>
      <c r="B498" s="152">
        <v>2009</v>
      </c>
      <c r="C498" s="154">
        <v>9.4</v>
      </c>
    </row>
    <row r="499" spans="1:3" x14ac:dyDescent="0.25">
      <c r="A499" s="153">
        <v>6</v>
      </c>
      <c r="B499" s="152">
        <v>2009</v>
      </c>
      <c r="C499" s="154">
        <v>9.5</v>
      </c>
    </row>
    <row r="500" spans="1:3" x14ac:dyDescent="0.25">
      <c r="A500" s="153">
        <v>7</v>
      </c>
      <c r="B500" s="152">
        <v>2009</v>
      </c>
      <c r="C500" s="154">
        <v>9.5</v>
      </c>
    </row>
    <row r="501" spans="1:3" x14ac:dyDescent="0.25">
      <c r="A501" s="153">
        <v>8</v>
      </c>
      <c r="B501" s="152">
        <v>2009</v>
      </c>
      <c r="C501" s="154">
        <v>9.6</v>
      </c>
    </row>
    <row r="502" spans="1:3" x14ac:dyDescent="0.25">
      <c r="A502" s="153">
        <v>9</v>
      </c>
      <c r="B502" s="152">
        <v>2009</v>
      </c>
      <c r="C502" s="154">
        <v>9.8000000000000007</v>
      </c>
    </row>
    <row r="503" spans="1:3" x14ac:dyDescent="0.25">
      <c r="A503" s="153">
        <v>10</v>
      </c>
      <c r="B503" s="152">
        <v>2009</v>
      </c>
      <c r="C503" s="154">
        <v>10</v>
      </c>
    </row>
    <row r="504" spans="1:3" x14ac:dyDescent="0.25">
      <c r="A504" s="153">
        <v>11</v>
      </c>
      <c r="B504" s="152">
        <v>2009</v>
      </c>
      <c r="C504" s="154">
        <v>9.9</v>
      </c>
    </row>
    <row r="505" spans="1:3" x14ac:dyDescent="0.25">
      <c r="A505" s="153">
        <v>12</v>
      </c>
      <c r="B505" s="152">
        <v>2009</v>
      </c>
      <c r="C505" s="154">
        <v>9.9</v>
      </c>
    </row>
    <row r="506" spans="1:3" x14ac:dyDescent="0.25">
      <c r="A506" s="153">
        <v>1</v>
      </c>
      <c r="B506" s="152">
        <v>2010</v>
      </c>
      <c r="C506" s="154">
        <v>9.8000000000000007</v>
      </c>
    </row>
    <row r="507" spans="1:3" x14ac:dyDescent="0.25">
      <c r="A507" s="153">
        <v>2</v>
      </c>
      <c r="B507" s="152">
        <v>2010</v>
      </c>
      <c r="C507" s="154">
        <v>9.8000000000000007</v>
      </c>
    </row>
    <row r="508" spans="1:3" x14ac:dyDescent="0.25">
      <c r="A508" s="153">
        <v>3</v>
      </c>
      <c r="B508" s="152">
        <v>2010</v>
      </c>
      <c r="C508" s="154">
        <v>9.9</v>
      </c>
    </row>
    <row r="509" spans="1:3" x14ac:dyDescent="0.25">
      <c r="A509" s="153">
        <v>4</v>
      </c>
      <c r="B509" s="152">
        <v>2010</v>
      </c>
      <c r="C509" s="154">
        <v>9.9</v>
      </c>
    </row>
    <row r="510" spans="1:3" x14ac:dyDescent="0.25">
      <c r="A510" s="153">
        <v>5</v>
      </c>
      <c r="B510" s="152">
        <v>2010</v>
      </c>
      <c r="C510" s="154">
        <v>9.6</v>
      </c>
    </row>
    <row r="511" spans="1:3" x14ac:dyDescent="0.25">
      <c r="A511" s="153">
        <v>6</v>
      </c>
      <c r="B511" s="152">
        <v>2010</v>
      </c>
      <c r="C511" s="154">
        <v>9.4</v>
      </c>
    </row>
    <row r="512" spans="1:3" x14ac:dyDescent="0.25">
      <c r="A512" s="153">
        <v>7</v>
      </c>
      <c r="B512" s="152">
        <v>2010</v>
      </c>
      <c r="C512" s="154">
        <v>9.4</v>
      </c>
    </row>
    <row r="513" spans="1:3" x14ac:dyDescent="0.25">
      <c r="A513" s="153">
        <v>8</v>
      </c>
      <c r="B513" s="152">
        <v>2010</v>
      </c>
      <c r="C513" s="154">
        <v>9.5</v>
      </c>
    </row>
    <row r="514" spans="1:3" x14ac:dyDescent="0.25">
      <c r="A514" s="153">
        <v>9</v>
      </c>
      <c r="B514" s="152">
        <v>2010</v>
      </c>
      <c r="C514" s="154">
        <v>9.5</v>
      </c>
    </row>
    <row r="515" spans="1:3" x14ac:dyDescent="0.25">
      <c r="A515" s="153">
        <v>10</v>
      </c>
      <c r="B515" s="152">
        <v>2010</v>
      </c>
      <c r="C515" s="154">
        <v>9.4</v>
      </c>
    </row>
    <row r="516" spans="1:3" x14ac:dyDescent="0.25">
      <c r="A516" s="153">
        <v>11</v>
      </c>
      <c r="B516" s="152">
        <v>2010</v>
      </c>
      <c r="C516" s="154">
        <v>9.8000000000000007</v>
      </c>
    </row>
    <row r="517" spans="1:3" x14ac:dyDescent="0.25">
      <c r="A517" s="153">
        <v>12</v>
      </c>
      <c r="B517" s="152">
        <v>2010</v>
      </c>
      <c r="C517" s="154">
        <v>9.3000000000000007</v>
      </c>
    </row>
    <row r="518" spans="1:3" x14ac:dyDescent="0.25">
      <c r="A518" s="153">
        <v>1</v>
      </c>
      <c r="B518" s="152">
        <v>2011</v>
      </c>
      <c r="C518" s="154">
        <v>9.1</v>
      </c>
    </row>
    <row r="519" spans="1:3" x14ac:dyDescent="0.25">
      <c r="A519" s="153">
        <v>2</v>
      </c>
      <c r="B519" s="152">
        <v>2011</v>
      </c>
      <c r="C519" s="154">
        <v>9</v>
      </c>
    </row>
    <row r="520" spans="1:3" x14ac:dyDescent="0.25">
      <c r="A520" s="153">
        <v>3</v>
      </c>
      <c r="B520" s="152">
        <v>2011</v>
      </c>
      <c r="C520" s="154">
        <v>9</v>
      </c>
    </row>
    <row r="521" spans="1:3" x14ac:dyDescent="0.25">
      <c r="A521" s="153">
        <v>4</v>
      </c>
      <c r="B521" s="152">
        <v>2011</v>
      </c>
      <c r="C521" s="154">
        <v>9.1</v>
      </c>
    </row>
    <row r="522" spans="1:3" x14ac:dyDescent="0.25">
      <c r="A522" s="153">
        <v>5</v>
      </c>
      <c r="B522" s="152">
        <v>2011</v>
      </c>
      <c r="C522" s="154">
        <v>9</v>
      </c>
    </row>
    <row r="523" spans="1:3" x14ac:dyDescent="0.25">
      <c r="A523" s="153">
        <v>6</v>
      </c>
      <c r="B523" s="152">
        <v>2011</v>
      </c>
      <c r="C523" s="154">
        <v>9.1</v>
      </c>
    </row>
    <row r="524" spans="1:3" x14ac:dyDescent="0.25">
      <c r="A524" s="153">
        <v>7</v>
      </c>
      <c r="B524" s="152">
        <v>2011</v>
      </c>
      <c r="C524" s="154">
        <v>9</v>
      </c>
    </row>
    <row r="525" spans="1:3" x14ac:dyDescent="0.25">
      <c r="A525" s="153">
        <v>8</v>
      </c>
      <c r="B525" s="152">
        <v>2011</v>
      </c>
      <c r="C525" s="154">
        <v>9</v>
      </c>
    </row>
    <row r="526" spans="1:3" x14ac:dyDescent="0.25">
      <c r="A526" s="153">
        <v>9</v>
      </c>
      <c r="B526" s="152">
        <v>2011</v>
      </c>
      <c r="C526" s="154">
        <v>9</v>
      </c>
    </row>
    <row r="527" spans="1:3" x14ac:dyDescent="0.25">
      <c r="A527" s="153">
        <v>10</v>
      </c>
      <c r="B527" s="152">
        <v>2011</v>
      </c>
      <c r="C527" s="154">
        <v>8.8000000000000007</v>
      </c>
    </row>
    <row r="528" spans="1:3" x14ac:dyDescent="0.25">
      <c r="A528" s="153">
        <v>11</v>
      </c>
      <c r="B528" s="152">
        <v>2011</v>
      </c>
      <c r="C528" s="154">
        <v>8.6</v>
      </c>
    </row>
    <row r="529" spans="1:3" x14ac:dyDescent="0.25">
      <c r="A529" s="153">
        <v>12</v>
      </c>
      <c r="B529" s="152">
        <v>2011</v>
      </c>
      <c r="C529" s="154">
        <v>8.5</v>
      </c>
    </row>
    <row r="530" spans="1:3" x14ac:dyDescent="0.25">
      <c r="A530" s="153">
        <v>1</v>
      </c>
      <c r="B530" s="152">
        <v>2012</v>
      </c>
      <c r="C530" s="154">
        <v>8.3000000000000007</v>
      </c>
    </row>
    <row r="531" spans="1:3" x14ac:dyDescent="0.25">
      <c r="A531" s="153">
        <v>2</v>
      </c>
      <c r="B531" s="152">
        <v>2012</v>
      </c>
      <c r="C531" s="154">
        <v>8.3000000000000007</v>
      </c>
    </row>
    <row r="532" spans="1:3" x14ac:dyDescent="0.25">
      <c r="A532" s="153">
        <v>3</v>
      </c>
      <c r="B532" s="152">
        <v>2012</v>
      </c>
      <c r="C532" s="154">
        <v>8.1999999999999993</v>
      </c>
    </row>
    <row r="533" spans="1:3" x14ac:dyDescent="0.25">
      <c r="A533" s="153">
        <v>4</v>
      </c>
      <c r="B533" s="152">
        <v>2012</v>
      </c>
      <c r="C533" s="154">
        <v>8.1999999999999993</v>
      </c>
    </row>
    <row r="534" spans="1:3" x14ac:dyDescent="0.25">
      <c r="A534" s="153">
        <v>5</v>
      </c>
      <c r="B534" s="152">
        <v>2012</v>
      </c>
      <c r="C534" s="154">
        <v>8.1999999999999993</v>
      </c>
    </row>
    <row r="535" spans="1:3" x14ac:dyDescent="0.25">
      <c r="A535" s="153">
        <v>6</v>
      </c>
      <c r="B535" s="152">
        <v>2012</v>
      </c>
      <c r="C535" s="154">
        <v>8.1999999999999993</v>
      </c>
    </row>
    <row r="536" spans="1:3" x14ac:dyDescent="0.25">
      <c r="A536" s="153">
        <v>7</v>
      </c>
      <c r="B536" s="152">
        <v>2012</v>
      </c>
      <c r="C536" s="154">
        <v>8.1999999999999993</v>
      </c>
    </row>
    <row r="537" spans="1:3" x14ac:dyDescent="0.25">
      <c r="A537" s="153">
        <v>8</v>
      </c>
      <c r="B537" s="152">
        <v>2012</v>
      </c>
      <c r="C537" s="154">
        <v>8.1</v>
      </c>
    </row>
    <row r="538" spans="1:3" x14ac:dyDescent="0.25">
      <c r="A538" s="153">
        <v>9</v>
      </c>
      <c r="B538" s="152">
        <v>2012</v>
      </c>
      <c r="C538" s="154">
        <v>7.8</v>
      </c>
    </row>
    <row r="539" spans="1:3" x14ac:dyDescent="0.25">
      <c r="A539" s="153">
        <v>10</v>
      </c>
      <c r="B539" s="152">
        <v>2012</v>
      </c>
      <c r="C539" s="154">
        <v>7.8</v>
      </c>
    </row>
    <row r="540" spans="1:3" x14ac:dyDescent="0.25">
      <c r="A540" s="153">
        <v>11</v>
      </c>
      <c r="B540" s="152">
        <v>2012</v>
      </c>
      <c r="C540" s="154">
        <v>7.7</v>
      </c>
    </row>
    <row r="541" spans="1:3" x14ac:dyDescent="0.25">
      <c r="A541" s="153">
        <v>12</v>
      </c>
      <c r="B541" s="152">
        <v>2012</v>
      </c>
      <c r="C541" s="154">
        <v>7.9</v>
      </c>
    </row>
    <row r="542" spans="1:3" x14ac:dyDescent="0.25">
      <c r="A542" s="153">
        <v>1</v>
      </c>
      <c r="B542" s="152">
        <v>2013</v>
      </c>
      <c r="C542" s="154">
        <v>8</v>
      </c>
    </row>
    <row r="543" spans="1:3" x14ac:dyDescent="0.25">
      <c r="A543" s="153">
        <v>2</v>
      </c>
      <c r="B543" s="152">
        <v>2013</v>
      </c>
      <c r="C543" s="154">
        <v>7.7</v>
      </c>
    </row>
    <row r="544" spans="1:3" x14ac:dyDescent="0.25">
      <c r="A544" s="153">
        <v>3</v>
      </c>
      <c r="B544" s="152">
        <v>2013</v>
      </c>
      <c r="C544" s="154">
        <v>7.5</v>
      </c>
    </row>
    <row r="545" spans="1:3" x14ac:dyDescent="0.25">
      <c r="A545" s="153">
        <v>4</v>
      </c>
      <c r="B545" s="152">
        <v>2013</v>
      </c>
      <c r="C545" s="154">
        <v>7.6</v>
      </c>
    </row>
    <row r="546" spans="1:3" x14ac:dyDescent="0.25">
      <c r="A546" s="153">
        <v>5</v>
      </c>
      <c r="B546" s="152">
        <v>2013</v>
      </c>
      <c r="C546" s="154">
        <v>7.5</v>
      </c>
    </row>
    <row r="547" spans="1:3" x14ac:dyDescent="0.25">
      <c r="A547" s="153">
        <v>6</v>
      </c>
      <c r="B547" s="152">
        <v>2013</v>
      </c>
      <c r="C547" s="154">
        <v>7.5</v>
      </c>
    </row>
    <row r="548" spans="1:3" x14ac:dyDescent="0.25">
      <c r="A548" s="153">
        <v>7</v>
      </c>
      <c r="B548" s="152">
        <v>2013</v>
      </c>
      <c r="C548" s="154">
        <v>7.3</v>
      </c>
    </row>
    <row r="549" spans="1:3" x14ac:dyDescent="0.25">
      <c r="A549" s="153">
        <v>8</v>
      </c>
      <c r="B549" s="152">
        <v>2013</v>
      </c>
      <c r="C549" s="154">
        <v>7.2</v>
      </c>
    </row>
    <row r="550" spans="1:3" x14ac:dyDescent="0.25">
      <c r="A550" s="153">
        <v>9</v>
      </c>
      <c r="B550" s="152">
        <v>2013</v>
      </c>
      <c r="C550" s="154">
        <v>7.2</v>
      </c>
    </row>
    <row r="551" spans="1:3" x14ac:dyDescent="0.25">
      <c r="A551" s="153">
        <v>10</v>
      </c>
      <c r="B551" s="152">
        <v>2013</v>
      </c>
      <c r="C551" s="154">
        <v>7.2</v>
      </c>
    </row>
    <row r="552" spans="1:3" x14ac:dyDescent="0.25">
      <c r="A552" s="153">
        <v>11</v>
      </c>
      <c r="B552" s="152">
        <v>2013</v>
      </c>
      <c r="C552" s="154">
        <v>6.9</v>
      </c>
    </row>
    <row r="553" spans="1:3" x14ac:dyDescent="0.25">
      <c r="A553" s="153">
        <v>12</v>
      </c>
      <c r="B553" s="152">
        <v>2013</v>
      </c>
      <c r="C553" s="154">
        <v>6.7</v>
      </c>
    </row>
    <row r="554" spans="1:3" x14ac:dyDescent="0.25">
      <c r="A554" s="153">
        <v>1</v>
      </c>
      <c r="B554" s="152">
        <v>2014</v>
      </c>
      <c r="C554" s="154">
        <v>6.6</v>
      </c>
    </row>
    <row r="555" spans="1:3" x14ac:dyDescent="0.25">
      <c r="A555" s="153">
        <v>2</v>
      </c>
      <c r="B555" s="152">
        <v>2014</v>
      </c>
      <c r="C555" s="154">
        <v>6.7</v>
      </c>
    </row>
    <row r="556" spans="1:3" x14ac:dyDescent="0.25">
      <c r="A556" s="153">
        <v>3</v>
      </c>
      <c r="B556" s="152">
        <v>2014</v>
      </c>
      <c r="C556" s="154">
        <v>6.7</v>
      </c>
    </row>
    <row r="557" spans="1:3" x14ac:dyDescent="0.25">
      <c r="A557" s="153">
        <v>4</v>
      </c>
      <c r="B557" s="152">
        <v>2014</v>
      </c>
      <c r="C557" s="154">
        <v>6.2</v>
      </c>
    </row>
    <row r="558" spans="1:3" x14ac:dyDescent="0.25">
      <c r="A558" s="153">
        <v>5</v>
      </c>
      <c r="B558" s="152">
        <v>2014</v>
      </c>
      <c r="C558" s="154">
        <v>6.3</v>
      </c>
    </row>
    <row r="559" spans="1:3" x14ac:dyDescent="0.25">
      <c r="A559" s="153">
        <v>6</v>
      </c>
      <c r="B559" s="152">
        <v>2014</v>
      </c>
      <c r="C559" s="154">
        <v>6.1</v>
      </c>
    </row>
    <row r="560" spans="1:3" x14ac:dyDescent="0.25">
      <c r="A560" s="153">
        <v>7</v>
      </c>
      <c r="B560" s="152">
        <v>2014</v>
      </c>
      <c r="C560" s="154">
        <v>6.2</v>
      </c>
    </row>
    <row r="561" spans="1:3" x14ac:dyDescent="0.25">
      <c r="A561" s="153">
        <v>8</v>
      </c>
      <c r="B561" s="152">
        <v>2014</v>
      </c>
      <c r="C561" s="154">
        <v>6.1</v>
      </c>
    </row>
    <row r="562" spans="1:3" x14ac:dyDescent="0.25">
      <c r="A562" s="153">
        <v>9</v>
      </c>
      <c r="B562" s="152">
        <v>2014</v>
      </c>
      <c r="C562" s="154">
        <v>5.9</v>
      </c>
    </row>
    <row r="563" spans="1:3" x14ac:dyDescent="0.25">
      <c r="A563" s="153">
        <v>10</v>
      </c>
      <c r="B563" s="152">
        <v>2014</v>
      </c>
      <c r="C563" s="154">
        <v>5.7</v>
      </c>
    </row>
    <row r="564" spans="1:3" x14ac:dyDescent="0.25">
      <c r="A564" s="153">
        <v>11</v>
      </c>
      <c r="B564" s="152">
        <v>2014</v>
      </c>
      <c r="C564" s="154">
        <v>5.8</v>
      </c>
    </row>
    <row r="565" spans="1:3" x14ac:dyDescent="0.25">
      <c r="A565" s="153">
        <v>12</v>
      </c>
      <c r="B565" s="152">
        <v>2014</v>
      </c>
      <c r="C565" s="154">
        <v>5.6</v>
      </c>
    </row>
    <row r="566" spans="1:3" x14ac:dyDescent="0.25">
      <c r="A566" s="153">
        <v>1</v>
      </c>
      <c r="B566" s="152">
        <v>2015</v>
      </c>
      <c r="C566" s="154">
        <v>5.7</v>
      </c>
    </row>
    <row r="567" spans="1:3" x14ac:dyDescent="0.25">
      <c r="A567" s="153">
        <v>2</v>
      </c>
      <c r="B567" s="152">
        <v>2015</v>
      </c>
      <c r="C567" s="154">
        <v>5.5</v>
      </c>
    </row>
    <row r="568" spans="1:3" x14ac:dyDescent="0.25">
      <c r="A568" s="153">
        <v>3</v>
      </c>
      <c r="B568" s="152">
        <v>2015</v>
      </c>
      <c r="C568" s="154">
        <v>5.4</v>
      </c>
    </row>
    <row r="569" spans="1:3" x14ac:dyDescent="0.25">
      <c r="A569" s="153">
        <v>4</v>
      </c>
      <c r="B569" s="152">
        <v>2015</v>
      </c>
      <c r="C569" s="154">
        <v>5.4</v>
      </c>
    </row>
    <row r="570" spans="1:3" x14ac:dyDescent="0.25">
      <c r="A570" s="153">
        <v>5</v>
      </c>
      <c r="B570" s="152">
        <v>2015</v>
      </c>
      <c r="C570" s="154">
        <v>5.6</v>
      </c>
    </row>
    <row r="571" spans="1:3" x14ac:dyDescent="0.25">
      <c r="A571" s="153">
        <v>6</v>
      </c>
      <c r="B571" s="152">
        <v>2015</v>
      </c>
      <c r="C571" s="154">
        <v>5.3</v>
      </c>
    </row>
    <row r="572" spans="1:3" x14ac:dyDescent="0.25">
      <c r="A572" s="153">
        <v>7</v>
      </c>
      <c r="B572" s="152">
        <v>2015</v>
      </c>
      <c r="C572" s="154">
        <v>5.2</v>
      </c>
    </row>
    <row r="573" spans="1:3" x14ac:dyDescent="0.25">
      <c r="A573" s="153">
        <v>8</v>
      </c>
      <c r="B573" s="152">
        <v>2015</v>
      </c>
      <c r="C573" s="154">
        <v>5.0999999999999996</v>
      </c>
    </row>
    <row r="574" spans="1:3" x14ac:dyDescent="0.25">
      <c r="A574" s="153">
        <v>9</v>
      </c>
      <c r="B574" s="152">
        <v>2015</v>
      </c>
      <c r="C574" s="154">
        <v>5</v>
      </c>
    </row>
    <row r="575" spans="1:3" x14ac:dyDescent="0.25">
      <c r="A575" s="153">
        <v>10</v>
      </c>
      <c r="B575" s="152">
        <v>2015</v>
      </c>
      <c r="C575" s="154">
        <v>5</v>
      </c>
    </row>
    <row r="576" spans="1:3" x14ac:dyDescent="0.25">
      <c r="A576" s="153">
        <v>11</v>
      </c>
      <c r="B576" s="152">
        <v>2015</v>
      </c>
      <c r="C576" s="154">
        <v>5.0999999999999996</v>
      </c>
    </row>
    <row r="577" spans="1:3" x14ac:dyDescent="0.25">
      <c r="A577" s="153">
        <v>12</v>
      </c>
      <c r="B577" s="152">
        <v>2015</v>
      </c>
      <c r="C577" s="154">
        <v>5</v>
      </c>
    </row>
    <row r="578" spans="1:3" x14ac:dyDescent="0.25">
      <c r="A578" s="153">
        <v>1</v>
      </c>
      <c r="B578" s="152">
        <v>2016</v>
      </c>
      <c r="C578" s="154">
        <v>4.8</v>
      </c>
    </row>
    <row r="579" spans="1:3" x14ac:dyDescent="0.25">
      <c r="A579" s="153">
        <v>2</v>
      </c>
      <c r="B579" s="152">
        <v>2016</v>
      </c>
      <c r="C579" s="154">
        <v>4.9000000000000004</v>
      </c>
    </row>
    <row r="580" spans="1:3" x14ac:dyDescent="0.25">
      <c r="A580" s="153">
        <v>3</v>
      </c>
      <c r="B580" s="152">
        <v>2016</v>
      </c>
      <c r="C580" s="154">
        <v>5</v>
      </c>
    </row>
    <row r="581" spans="1:3" x14ac:dyDescent="0.25">
      <c r="A581" s="153">
        <v>4</v>
      </c>
      <c r="B581" s="152">
        <v>2016</v>
      </c>
      <c r="C581" s="154">
        <v>5.0999999999999996</v>
      </c>
    </row>
    <row r="582" spans="1:3" x14ac:dyDescent="0.25">
      <c r="A582" s="153">
        <v>5</v>
      </c>
      <c r="B582" s="152">
        <v>2016</v>
      </c>
      <c r="C582" s="154">
        <v>4.8</v>
      </c>
    </row>
    <row r="583" spans="1:3" x14ac:dyDescent="0.25">
      <c r="A583" s="153">
        <v>6</v>
      </c>
      <c r="B583" s="152">
        <v>2016</v>
      </c>
      <c r="C583" s="154">
        <v>4.9000000000000004</v>
      </c>
    </row>
    <row r="584" spans="1:3" x14ac:dyDescent="0.25">
      <c r="A584" s="153">
        <v>7</v>
      </c>
      <c r="B584" s="152">
        <v>2016</v>
      </c>
      <c r="C584" s="154">
        <v>4.8</v>
      </c>
    </row>
    <row r="585" spans="1:3" x14ac:dyDescent="0.25">
      <c r="A585" s="153">
        <v>8</v>
      </c>
      <c r="B585" s="152">
        <v>2016</v>
      </c>
      <c r="C585" s="154">
        <v>4.9000000000000004</v>
      </c>
    </row>
    <row r="586" spans="1:3" x14ac:dyDescent="0.25">
      <c r="A586" s="153">
        <v>9</v>
      </c>
      <c r="B586" s="152">
        <v>2016</v>
      </c>
      <c r="C586" s="154">
        <v>5</v>
      </c>
    </row>
    <row r="587" spans="1:3" x14ac:dyDescent="0.25">
      <c r="A587" s="153">
        <v>10</v>
      </c>
      <c r="B587" s="152">
        <v>2016</v>
      </c>
      <c r="C587" s="154">
        <v>4.9000000000000004</v>
      </c>
    </row>
    <row r="588" spans="1:3" x14ac:dyDescent="0.25">
      <c r="A588" s="153">
        <v>11</v>
      </c>
      <c r="B588" s="152">
        <v>2016</v>
      </c>
      <c r="C588" s="154">
        <v>4.7</v>
      </c>
    </row>
    <row r="589" spans="1:3" x14ac:dyDescent="0.25">
      <c r="A589" s="153">
        <v>12</v>
      </c>
      <c r="B589" s="152">
        <v>2016</v>
      </c>
      <c r="C589" s="154">
        <v>4.7</v>
      </c>
    </row>
    <row r="590" spans="1:3" x14ac:dyDescent="0.25">
      <c r="A590" s="153">
        <v>1</v>
      </c>
      <c r="B590" s="152">
        <v>2017</v>
      </c>
      <c r="C590" s="154">
        <v>4.7</v>
      </c>
    </row>
    <row r="591" spans="1:3" x14ac:dyDescent="0.25">
      <c r="A591" s="153">
        <v>2</v>
      </c>
      <c r="B591" s="152">
        <v>2017</v>
      </c>
      <c r="C591" s="154">
        <v>4.5999999999999996</v>
      </c>
    </row>
    <row r="592" spans="1:3" x14ac:dyDescent="0.25">
      <c r="A592" s="153">
        <v>3</v>
      </c>
      <c r="B592" s="152">
        <v>2017</v>
      </c>
      <c r="C592" s="154">
        <v>4.4000000000000004</v>
      </c>
    </row>
    <row r="593" spans="1:3" x14ac:dyDescent="0.25">
      <c r="A593" s="153">
        <v>4</v>
      </c>
      <c r="B593" s="152">
        <v>2017</v>
      </c>
      <c r="C593" s="154">
        <v>4.5</v>
      </c>
    </row>
    <row r="594" spans="1:3" x14ac:dyDescent="0.25">
      <c r="A594" s="153">
        <v>5</v>
      </c>
      <c r="B594" s="152">
        <v>2017</v>
      </c>
      <c r="C594" s="154">
        <v>4.4000000000000004</v>
      </c>
    </row>
    <row r="595" spans="1:3" x14ac:dyDescent="0.25">
      <c r="A595" s="153">
        <v>6</v>
      </c>
      <c r="B595" s="152">
        <v>2017</v>
      </c>
      <c r="C595" s="154">
        <v>4.3</v>
      </c>
    </row>
    <row r="596" spans="1:3" x14ac:dyDescent="0.25">
      <c r="A596" s="153">
        <v>7</v>
      </c>
      <c r="B596" s="152">
        <v>2017</v>
      </c>
      <c r="C596" s="154">
        <v>4.3</v>
      </c>
    </row>
    <row r="597" spans="1:3" x14ac:dyDescent="0.25">
      <c r="A597" s="153">
        <v>8</v>
      </c>
      <c r="B597" s="152">
        <v>2017</v>
      </c>
      <c r="C597" s="154">
        <v>4.4000000000000004</v>
      </c>
    </row>
    <row r="598" spans="1:3" x14ac:dyDescent="0.25">
      <c r="A598" s="153">
        <v>9</v>
      </c>
      <c r="B598" s="152">
        <v>2017</v>
      </c>
      <c r="C598" s="154">
        <v>4.2</v>
      </c>
    </row>
    <row r="599" spans="1:3" x14ac:dyDescent="0.25">
      <c r="A599" s="153">
        <v>10</v>
      </c>
      <c r="B599" s="152">
        <v>2017</v>
      </c>
      <c r="C599" s="154">
        <v>4.0999999999999996</v>
      </c>
    </row>
    <row r="600" spans="1:3" x14ac:dyDescent="0.25">
      <c r="A600" s="153">
        <v>11</v>
      </c>
      <c r="B600" s="152">
        <v>2017</v>
      </c>
      <c r="C600" s="154">
        <v>4.2</v>
      </c>
    </row>
    <row r="601" spans="1:3" x14ac:dyDescent="0.25">
      <c r="A601" s="153">
        <v>12</v>
      </c>
      <c r="B601" s="152">
        <v>2017</v>
      </c>
      <c r="C601" s="154">
        <v>4.0999999999999996</v>
      </c>
    </row>
    <row r="602" spans="1:3" x14ac:dyDescent="0.25">
      <c r="A602" s="153">
        <v>1</v>
      </c>
      <c r="B602" s="152">
        <v>2018</v>
      </c>
      <c r="C602" s="154">
        <v>4</v>
      </c>
    </row>
    <row r="603" spans="1:3" x14ac:dyDescent="0.25">
      <c r="A603" s="153">
        <v>2</v>
      </c>
      <c r="B603" s="152">
        <v>2018</v>
      </c>
      <c r="C603" s="154">
        <v>4.0999999999999996</v>
      </c>
    </row>
    <row r="604" spans="1:3" x14ac:dyDescent="0.25">
      <c r="A604" s="153">
        <v>3</v>
      </c>
      <c r="B604" s="152">
        <v>2018</v>
      </c>
      <c r="C604" s="154">
        <v>4</v>
      </c>
    </row>
    <row r="605" spans="1:3" x14ac:dyDescent="0.25">
      <c r="A605" s="153">
        <v>4</v>
      </c>
      <c r="B605" s="152">
        <v>2018</v>
      </c>
      <c r="C605" s="154">
        <v>4</v>
      </c>
    </row>
    <row r="606" spans="1:3" x14ac:dyDescent="0.25">
      <c r="A606" s="153">
        <v>5</v>
      </c>
      <c r="B606" s="152">
        <v>2018</v>
      </c>
      <c r="C606" s="154">
        <v>3.8</v>
      </c>
    </row>
    <row r="607" spans="1:3" x14ac:dyDescent="0.25">
      <c r="A607" s="153">
        <v>6</v>
      </c>
      <c r="B607" s="152">
        <v>2018</v>
      </c>
      <c r="C607" s="154">
        <v>4</v>
      </c>
    </row>
    <row r="608" spans="1:3" x14ac:dyDescent="0.25">
      <c r="A608" s="153">
        <v>7</v>
      </c>
      <c r="B608" s="152">
        <v>2018</v>
      </c>
      <c r="C608" s="154">
        <v>3.8</v>
      </c>
    </row>
    <row r="609" spans="1:3" x14ac:dyDescent="0.25">
      <c r="A609" s="153">
        <v>8</v>
      </c>
      <c r="B609" s="152">
        <v>2018</v>
      </c>
      <c r="C609" s="154">
        <v>3.8</v>
      </c>
    </row>
    <row r="610" spans="1:3" x14ac:dyDescent="0.25">
      <c r="A610" s="153">
        <v>9</v>
      </c>
      <c r="B610" s="152">
        <v>2018</v>
      </c>
      <c r="C610" s="154">
        <v>3.7</v>
      </c>
    </row>
    <row r="611" spans="1:3" x14ac:dyDescent="0.25">
      <c r="A611" s="153">
        <v>10</v>
      </c>
      <c r="B611" s="152">
        <v>2018</v>
      </c>
      <c r="C611" s="154">
        <v>3.8</v>
      </c>
    </row>
    <row r="612" spans="1:3" x14ac:dyDescent="0.25">
      <c r="A612" s="153">
        <v>11</v>
      </c>
      <c r="B612" s="152">
        <v>2018</v>
      </c>
      <c r="C612" s="154">
        <v>3.8</v>
      </c>
    </row>
    <row r="613" spans="1:3" x14ac:dyDescent="0.25">
      <c r="A613" s="153">
        <v>12</v>
      </c>
      <c r="B613" s="152">
        <v>2018</v>
      </c>
      <c r="C613" s="154">
        <v>3.9</v>
      </c>
    </row>
    <row r="614" spans="1:3" x14ac:dyDescent="0.25">
      <c r="A614" s="153">
        <v>1</v>
      </c>
      <c r="B614" s="152">
        <v>2019</v>
      </c>
      <c r="C614" s="154">
        <v>4</v>
      </c>
    </row>
    <row r="615" spans="1:3" x14ac:dyDescent="0.25">
      <c r="A615" s="153">
        <v>2</v>
      </c>
      <c r="B615" s="152">
        <v>2019</v>
      </c>
      <c r="C615" s="154">
        <v>3.8</v>
      </c>
    </row>
    <row r="616" spans="1:3" x14ac:dyDescent="0.25">
      <c r="A616" s="153">
        <v>3</v>
      </c>
      <c r="B616" s="152">
        <v>2019</v>
      </c>
      <c r="C616" s="154">
        <v>3.8</v>
      </c>
    </row>
    <row r="617" spans="1:3" x14ac:dyDescent="0.25">
      <c r="A617" s="153">
        <v>4</v>
      </c>
      <c r="B617" s="152">
        <v>2019</v>
      </c>
      <c r="C617" s="154">
        <v>3.7</v>
      </c>
    </row>
    <row r="618" spans="1:3" x14ac:dyDescent="0.25">
      <c r="A618" s="153">
        <v>5</v>
      </c>
      <c r="B618" s="152">
        <v>2019</v>
      </c>
      <c r="C618" s="154">
        <v>3.7</v>
      </c>
    </row>
    <row r="619" spans="1:3" x14ac:dyDescent="0.25">
      <c r="A619" s="153">
        <v>6</v>
      </c>
      <c r="B619" s="152">
        <v>2019</v>
      </c>
      <c r="C619" s="154">
        <v>3.6</v>
      </c>
    </row>
    <row r="620" spans="1:3" x14ac:dyDescent="0.25">
      <c r="A620" s="153">
        <v>7</v>
      </c>
      <c r="B620" s="152">
        <v>2019</v>
      </c>
      <c r="C620" s="154">
        <v>3.6</v>
      </c>
    </row>
    <row r="621" spans="1:3" x14ac:dyDescent="0.25">
      <c r="A621" s="153">
        <v>8</v>
      </c>
      <c r="B621" s="152">
        <v>2019</v>
      </c>
      <c r="C621" s="154">
        <v>3.7</v>
      </c>
    </row>
    <row r="622" spans="1:3" x14ac:dyDescent="0.25">
      <c r="A622" s="153">
        <v>9</v>
      </c>
      <c r="B622" s="152">
        <v>2019</v>
      </c>
      <c r="C622" s="154">
        <v>3.5</v>
      </c>
    </row>
    <row r="623" spans="1:3" x14ac:dyDescent="0.25">
      <c r="A623" s="153">
        <v>10</v>
      </c>
      <c r="B623" s="152">
        <v>2019</v>
      </c>
      <c r="C623" s="154">
        <v>3.6</v>
      </c>
    </row>
    <row r="624" spans="1:3" x14ac:dyDescent="0.25">
      <c r="A624" s="153">
        <v>11</v>
      </c>
      <c r="B624" s="152">
        <v>2019</v>
      </c>
      <c r="C624" s="154">
        <v>3.6</v>
      </c>
    </row>
    <row r="625" spans="1:3" x14ac:dyDescent="0.25">
      <c r="A625" s="153">
        <v>12</v>
      </c>
      <c r="B625" s="152">
        <v>2019</v>
      </c>
      <c r="C625" s="154">
        <v>3.6</v>
      </c>
    </row>
    <row r="626" spans="1:3" x14ac:dyDescent="0.25">
      <c r="A626" s="153">
        <v>1</v>
      </c>
      <c r="B626" s="152">
        <v>2020</v>
      </c>
      <c r="C626" s="154">
        <v>3.5</v>
      </c>
    </row>
    <row r="627" spans="1:3" x14ac:dyDescent="0.25">
      <c r="A627" s="153">
        <v>2</v>
      </c>
      <c r="B627" s="152">
        <v>2020</v>
      </c>
      <c r="C627" s="154">
        <v>3.5</v>
      </c>
    </row>
    <row r="628" spans="1:3" x14ac:dyDescent="0.25">
      <c r="A628" s="153">
        <v>3</v>
      </c>
      <c r="B628" s="152">
        <v>2020</v>
      </c>
      <c r="C628" s="154">
        <v>4.4000000000000004</v>
      </c>
    </row>
    <row r="629" spans="1:3" x14ac:dyDescent="0.25">
      <c r="A629" s="153">
        <v>4</v>
      </c>
      <c r="B629" s="152">
        <v>2020</v>
      </c>
      <c r="C629" s="154">
        <v>14.8</v>
      </c>
    </row>
    <row r="630" spans="1:3" x14ac:dyDescent="0.25">
      <c r="A630" s="153">
        <v>5</v>
      </c>
      <c r="B630" s="152">
        <v>2020</v>
      </c>
      <c r="C630" s="154">
        <v>13.3</v>
      </c>
    </row>
    <row r="631" spans="1:3" x14ac:dyDescent="0.25">
      <c r="A631" s="153">
        <v>6</v>
      </c>
      <c r="B631" s="152">
        <v>2020</v>
      </c>
      <c r="C631" s="154">
        <v>11.1</v>
      </c>
    </row>
    <row r="632" spans="1:3" x14ac:dyDescent="0.25">
      <c r="A632" s="153">
        <v>7</v>
      </c>
      <c r="B632" s="152">
        <v>2020</v>
      </c>
      <c r="C632" s="154">
        <v>10.199999999999999</v>
      </c>
    </row>
    <row r="633" spans="1:3" x14ac:dyDescent="0.25">
      <c r="A633" s="153">
        <v>8</v>
      </c>
      <c r="B633" s="152">
        <v>2020</v>
      </c>
      <c r="C633" s="154">
        <v>8.4</v>
      </c>
    </row>
    <row r="634" spans="1:3" x14ac:dyDescent="0.25">
      <c r="A634" s="153">
        <v>9</v>
      </c>
      <c r="B634" s="152">
        <v>2020</v>
      </c>
      <c r="C634" s="154">
        <v>7.8</v>
      </c>
    </row>
    <row r="635" spans="1:3" x14ac:dyDescent="0.25">
      <c r="A635" s="153">
        <v>10</v>
      </c>
      <c r="B635" s="152">
        <v>2020</v>
      </c>
      <c r="C635" s="154">
        <v>6.9</v>
      </c>
    </row>
    <row r="636" spans="1:3" x14ac:dyDescent="0.25">
      <c r="A636" s="153">
        <v>11</v>
      </c>
      <c r="B636" s="152">
        <v>2020</v>
      </c>
      <c r="C636" s="154">
        <v>6.7</v>
      </c>
    </row>
    <row r="637" spans="1:3" x14ac:dyDescent="0.25">
      <c r="A637" s="153">
        <v>12</v>
      </c>
      <c r="B637" s="152">
        <v>2020</v>
      </c>
      <c r="C637" s="154">
        <v>6.7</v>
      </c>
    </row>
    <row r="638" spans="1:3" x14ac:dyDescent="0.25">
      <c r="A638" s="153">
        <v>1</v>
      </c>
      <c r="B638" s="152">
        <v>2021</v>
      </c>
      <c r="C638" s="154">
        <v>6.3</v>
      </c>
    </row>
    <row r="639" spans="1:3" x14ac:dyDescent="0.25">
      <c r="A639" s="153">
        <v>2</v>
      </c>
      <c r="B639" s="152">
        <v>2021</v>
      </c>
      <c r="C639" s="154">
        <v>6.2</v>
      </c>
    </row>
    <row r="640" spans="1:3" x14ac:dyDescent="0.25">
      <c r="A640" s="153">
        <v>3</v>
      </c>
      <c r="B640" s="152">
        <v>2021</v>
      </c>
      <c r="C640" s="154">
        <v>6</v>
      </c>
    </row>
    <row r="641" spans="1:3" x14ac:dyDescent="0.25">
      <c r="A641" s="153">
        <v>4</v>
      </c>
      <c r="B641" s="152">
        <v>2021</v>
      </c>
      <c r="C641" s="154">
        <v>6.1</v>
      </c>
    </row>
    <row r="642" spans="1:3" x14ac:dyDescent="0.25">
      <c r="A642" s="153">
        <v>5</v>
      </c>
      <c r="B642" s="152">
        <v>2021</v>
      </c>
      <c r="C642" s="154">
        <v>5.8</v>
      </c>
    </row>
    <row r="643" spans="1:3" x14ac:dyDescent="0.25">
      <c r="A643" s="153">
        <v>6</v>
      </c>
      <c r="B643" s="152">
        <v>2021</v>
      </c>
      <c r="C643" s="154">
        <v>5.9</v>
      </c>
    </row>
    <row r="644" spans="1:3" x14ac:dyDescent="0.25">
      <c r="A644" s="153">
        <v>7</v>
      </c>
      <c r="B644" s="152">
        <v>2021</v>
      </c>
      <c r="C644" s="154">
        <v>5.4</v>
      </c>
    </row>
    <row r="645" spans="1:3" x14ac:dyDescent="0.25">
      <c r="A645" s="36">
        <v>8</v>
      </c>
      <c r="B645" s="36">
        <v>2021</v>
      </c>
      <c r="C645" s="154">
        <v>5.2</v>
      </c>
    </row>
    <row r="646" spans="1:3" x14ac:dyDescent="0.25">
      <c r="A646" s="36">
        <v>9</v>
      </c>
      <c r="B646" s="36">
        <v>2021</v>
      </c>
      <c r="C646" s="154">
        <v>4.8</v>
      </c>
    </row>
    <row r="647" spans="1:3" x14ac:dyDescent="0.25">
      <c r="A647" s="36">
        <v>10</v>
      </c>
      <c r="B647" s="36">
        <v>2021</v>
      </c>
      <c r="C647" s="154">
        <v>4.5999999999999996</v>
      </c>
    </row>
    <row r="648" spans="1:3" x14ac:dyDescent="0.25">
      <c r="A648" s="36">
        <v>11</v>
      </c>
      <c r="B648" s="36">
        <v>2021</v>
      </c>
      <c r="C648" s="154">
        <v>4.2</v>
      </c>
    </row>
  </sheetData>
  <pageMargins left="0.7" right="0.7" top="0.75" bottom="0.75" header="0.3" footer="0.3"/>
  <pageSetup orientation="portrait"/>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401(k) match suspension</vt:lpstr>
      <vt:lpstr>Deaths</vt:lpstr>
      <vt:lpstr>Weekly UI claims</vt:lpstr>
      <vt:lpstr>Change in UR by age, gender</vt:lpstr>
      <vt:lpstr>Unemployment rate</vt:lpstr>
    </vt:vector>
  </TitlesOfParts>
  <Company>Boston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 Pierre Aubry</dc:creator>
  <cp:lastModifiedBy>Katherine L'Heureux</cp:lastModifiedBy>
  <dcterms:created xsi:type="dcterms:W3CDTF">2020-04-16T21:19:43Z</dcterms:created>
  <dcterms:modified xsi:type="dcterms:W3CDTF">2021-12-03T15:40:32Z</dcterms:modified>
</cp:coreProperties>
</file>